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21" yWindow="315" windowWidth="15480" windowHeight="8850" tabRatio="540" activeTab="0"/>
  </bookViews>
  <sheets>
    <sheet name="calcolo offerta EE9" sheetId="1" r:id="rId1"/>
  </sheets>
  <definedNames/>
  <calcPr fullCalcOnLoad="1"/>
</workbook>
</file>

<file path=xl/sharedStrings.xml><?xml version="1.0" encoding="utf-8"?>
<sst xmlns="http://schemas.openxmlformats.org/spreadsheetml/2006/main" count="73" uniqueCount="38">
  <si>
    <t>lettera b) Utenze in bassa tensione di illuminazione pubblica</t>
  </si>
  <si>
    <t>lettera c) Altre utenze in bassa tensione</t>
  </si>
  <si>
    <t>lettera d) Utenze in media tensione di illuminazione pubblica</t>
  </si>
  <si>
    <t>lettera e) Altre utenze in media tensione</t>
  </si>
  <si>
    <t>Peso Pi</t>
  </si>
  <si>
    <t>CALCOLO "M"</t>
  </si>
  <si>
    <t>F1</t>
  </si>
  <si>
    <t>F2</t>
  </si>
  <si>
    <t>F3</t>
  </si>
  <si>
    <t>CALCOLO "B"</t>
  </si>
  <si>
    <t>Q'=</t>
  </si>
  <si>
    <t>Tipologie di contratto di cui comma 2.2 del TIT</t>
  </si>
  <si>
    <t>lettera f) e g) Utenze in alta e altissima tensione</t>
  </si>
  <si>
    <t>Peso</t>
  </si>
  <si>
    <t>Prezzo</t>
  </si>
  <si>
    <t>BASE D'ASTA</t>
  </si>
  <si>
    <t>Q =</t>
  </si>
  <si>
    <t>Prezzo su Opzione Verde</t>
  </si>
  <si>
    <r>
      <t xml:space="preserve">Peso </t>
    </r>
    <r>
      <rPr>
        <i/>
        <sz val="10"/>
        <color indexed="9"/>
        <rFont val="Arial"/>
        <family val="2"/>
      </rPr>
      <t>R</t>
    </r>
    <r>
      <rPr>
        <i/>
        <vertAlign val="superscript"/>
        <sz val="10"/>
        <color indexed="9"/>
        <rFont val="Arial"/>
        <family val="2"/>
      </rPr>
      <t>I</t>
    </r>
    <r>
      <rPr>
        <i/>
        <sz val="10"/>
        <color indexed="9"/>
        <rFont val="Arial"/>
        <family val="2"/>
      </rPr>
      <t>ij</t>
    </r>
  </si>
  <si>
    <r>
      <t>Peso</t>
    </r>
    <r>
      <rPr>
        <i/>
        <sz val="10"/>
        <color indexed="9"/>
        <rFont val="Arial"/>
        <family val="2"/>
      </rPr>
      <t xml:space="preserve"> Ri</t>
    </r>
    <r>
      <rPr>
        <i/>
        <vertAlign val="superscript"/>
        <sz val="10"/>
        <color indexed="9"/>
        <rFont val="Arial"/>
        <family val="2"/>
      </rPr>
      <t>II</t>
    </r>
  </si>
  <si>
    <r>
      <t xml:space="preserve">Peso </t>
    </r>
    <r>
      <rPr>
        <i/>
        <sz val="10"/>
        <color indexed="9"/>
        <rFont val="Arial"/>
        <family val="2"/>
      </rPr>
      <t>Ri</t>
    </r>
  </si>
  <si>
    <r>
      <t xml:space="preserve">Consip S.p.A. mette a disposizione dei concorrenti il presente foglio di calcolo Excel, scaricabile dal portale www.acquistinretepa.it, ad ausilio della compilazione dell’offerta economica. Si precisa che Consip S.p.A. non è, in ogni caso, responsabile dell’eventuale malfunzionamento ovvero del non corretto utilizzo del foglio Excel. 
</t>
    </r>
    <r>
      <rPr>
        <b/>
        <u val="single"/>
        <sz val="10"/>
        <rFont val="Arial"/>
        <family val="2"/>
      </rPr>
      <t>Detto foglio, inoltre, non facendo parte della documentazione ufficiale di gara, non dovrà essere allegato all’offerta, la quale sarà esclusivamente costituita dalla dichiarazione di offerta compilata secondo le previsioni del disciplinare di gara.</t>
    </r>
  </si>
  <si>
    <t>B =</t>
  </si>
  <si>
    <t>M =</t>
  </si>
  <si>
    <r>
      <t xml:space="preserve">Prezzi     </t>
    </r>
    <r>
      <rPr>
        <i/>
        <sz val="10"/>
        <rFont val="Arial"/>
        <family val="2"/>
      </rPr>
      <t xml:space="preserve"> P</t>
    </r>
    <r>
      <rPr>
        <sz val="10"/>
        <rFont val="Arial"/>
        <family val="2"/>
      </rPr>
      <t xml:space="preserve"> </t>
    </r>
    <r>
      <rPr>
        <i/>
        <sz val="10"/>
        <rFont val="Arial"/>
        <family val="2"/>
      </rPr>
      <t>Mono i</t>
    </r>
  </si>
  <si>
    <r>
      <t>Prezzi</t>
    </r>
    <r>
      <rPr>
        <i/>
        <sz val="10"/>
        <rFont val="Arial"/>
        <family val="2"/>
      </rPr>
      <t xml:space="preserve"> P</t>
    </r>
    <r>
      <rPr>
        <sz val="10"/>
        <rFont val="Arial"/>
        <family val="2"/>
      </rPr>
      <t xml:space="preserve"> </t>
    </r>
    <r>
      <rPr>
        <i/>
        <sz val="10"/>
        <rFont val="Arial"/>
        <family val="2"/>
      </rPr>
      <t>Multi ij</t>
    </r>
  </si>
  <si>
    <t xml:space="preserve">Intervallo di variazione:   0 ≤ Q' ≤ </t>
  </si>
  <si>
    <t xml:space="preserve">Intervallo di variazione:   0 ≤ Q ≤ </t>
  </si>
  <si>
    <t>"V"</t>
  </si>
  <si>
    <t>0,01 V =</t>
  </si>
  <si>
    <t>CALCOLO "SCONTO MINIMO"</t>
  </si>
  <si>
    <t>SCONTO MINIMO</t>
  </si>
  <si>
    <t>Prezzi P Multi ij</t>
  </si>
  <si>
    <t>Prezzi      P Mono i</t>
  </si>
  <si>
    <t>P*= (B x 0,15) + (M x 0,85)</t>
  </si>
  <si>
    <r>
      <t>ATTENZIONE:</t>
    </r>
    <r>
      <rPr>
        <b/>
        <i/>
        <u val="single"/>
        <sz val="12"/>
        <color indexed="10"/>
        <rFont val="Arial"/>
        <family val="2"/>
      </rPr>
      <t>INSERIRE I VALORI ESCLUSIVAMENTE NELLE CELLE CON SFONDO DI COLORE ROSSO E GIALLO</t>
    </r>
    <r>
      <rPr>
        <b/>
        <i/>
        <sz val="12"/>
        <color indexed="10"/>
        <rFont val="Arial"/>
        <family val="2"/>
      </rPr>
      <t>.</t>
    </r>
    <r>
      <rPr>
        <b/>
        <i/>
        <sz val="12"/>
        <color indexed="9"/>
        <rFont val="Arial"/>
        <family val="2"/>
      </rPr>
      <t xml:space="preserve">
</t>
    </r>
    <r>
      <rPr>
        <b/>
        <i/>
        <sz val="12"/>
        <rFont val="Arial"/>
        <family val="2"/>
      </rPr>
      <t xml:space="preserve">IL CALCOLO DEI VALORI DI </t>
    </r>
    <r>
      <rPr>
        <b/>
        <i/>
        <sz val="14"/>
        <rFont val="Arial"/>
        <family val="2"/>
      </rPr>
      <t>B</t>
    </r>
    <r>
      <rPr>
        <b/>
        <i/>
        <sz val="12"/>
        <rFont val="Arial"/>
        <family val="2"/>
      </rPr>
      <t>,</t>
    </r>
    <r>
      <rPr>
        <b/>
        <i/>
        <sz val="14"/>
        <rFont val="Arial"/>
        <family val="2"/>
      </rPr>
      <t xml:space="preserve"> M</t>
    </r>
    <r>
      <rPr>
        <b/>
        <i/>
        <sz val="12"/>
        <rFont val="Arial"/>
        <family val="2"/>
      </rPr>
      <t xml:space="preserve">, </t>
    </r>
    <r>
      <rPr>
        <b/>
        <i/>
        <sz val="14"/>
        <rFont val="Arial"/>
        <family val="2"/>
      </rPr>
      <t>V</t>
    </r>
    <r>
      <rPr>
        <b/>
        <i/>
        <sz val="12"/>
        <rFont val="Arial"/>
        <family val="2"/>
      </rPr>
      <t>,</t>
    </r>
    <r>
      <rPr>
        <b/>
        <i/>
        <sz val="14"/>
        <rFont val="Arial"/>
        <family val="2"/>
      </rPr>
      <t xml:space="preserve"> P*</t>
    </r>
    <r>
      <rPr>
        <b/>
        <i/>
        <sz val="12"/>
        <rFont val="Arial"/>
        <family val="2"/>
      </rPr>
      <t xml:space="preserve"> E DEL CRITERIO ECONOMICO </t>
    </r>
    <r>
      <rPr>
        <b/>
        <i/>
        <sz val="14"/>
        <rFont val="Arial"/>
        <family val="2"/>
      </rPr>
      <t>P</t>
    </r>
    <r>
      <rPr>
        <b/>
        <i/>
        <sz val="12"/>
        <rFont val="Arial"/>
        <family val="2"/>
      </rPr>
      <t xml:space="preserve"> SARA' EFFETTUATO IN AUTOMATICO.</t>
    </r>
  </si>
  <si>
    <r>
      <t>NB:</t>
    </r>
    <r>
      <rPr>
        <sz val="10"/>
        <rFont val="Arial"/>
        <family val="2"/>
      </rPr>
      <t xml:space="preserve"> Inserire le maggiorazioni </t>
    </r>
    <r>
      <rPr>
        <b/>
        <i/>
        <sz val="10"/>
        <rFont val="Arial"/>
        <family val="2"/>
      </rPr>
      <t>Q</t>
    </r>
    <r>
      <rPr>
        <sz val="10"/>
        <rFont val="Arial"/>
        <family val="2"/>
      </rPr>
      <t xml:space="preserve"> e </t>
    </r>
    <r>
      <rPr>
        <b/>
        <i/>
        <sz val="10"/>
        <rFont val="Arial"/>
        <family val="2"/>
      </rPr>
      <t>Q'</t>
    </r>
    <r>
      <rPr>
        <sz val="10"/>
        <rFont val="Arial"/>
        <family val="2"/>
      </rPr>
      <t xml:space="preserve"> solo dopo aver immesso i prezzi nei campi rossi</t>
    </r>
  </si>
  <si>
    <r>
      <t xml:space="preserve">Criterio economico 
</t>
    </r>
    <r>
      <rPr>
        <b/>
        <sz val="10"/>
        <color indexed="9"/>
        <rFont val="Arial"/>
        <family val="2"/>
      </rPr>
      <t>P = P* + (0,30 x Q) + (0,05 x Q') + (0,01 x V)</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</si>
</sst>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
    <numFmt numFmtId="171" formatCode="0.000000"/>
    <numFmt numFmtId="172" formatCode="0.0000"/>
    <numFmt numFmtId="173" formatCode="_-[$€]\ * #,##0.00_-;\-[$€]\ * #,##0.00_-;_-[$€]\ * &quot;-&quot;??_-;_-@_-"/>
    <numFmt numFmtId="174" formatCode="0.000000000000000"/>
    <numFmt numFmtId="175" formatCode="_-* #,##0.000_-;\-* #,##0.000_-;_-* &quot;-&quot;??_-;_-@_-"/>
    <numFmt numFmtId="176" formatCode="_-* #,##0.0000_-;\-* #,##0.0000_-;_-* &quot;-&quot;??_-;_-@_-"/>
    <numFmt numFmtId="177" formatCode="0.0"/>
    <numFmt numFmtId="178" formatCode="_-* #,##0.00000_-;\-* #,##0.00000_-;_-* &quot;-&quot;??_-;_-@_-"/>
    <numFmt numFmtId="179" formatCode="_-* #,##0.000000_-;\-* #,##0.000000_-;_-* &quot;-&quot;??_-;_-@_-"/>
    <numFmt numFmtId="180" formatCode="_-* #,##0.0000000_-;\-* #,##0.0000000_-;_-* &quot;-&quot;??_-;_-@_-"/>
    <numFmt numFmtId="181" formatCode="_-* #,##0.00000000_-;\-* #,##0.00000000_-;_-* &quot;-&quot;??_-;_-@_-"/>
    <numFmt numFmtId="182" formatCode="_-* #,##0.000000000_-;\-* #,##0.000000000_-;_-* &quot;-&quot;??_-;_-@_-"/>
    <numFmt numFmtId="183" formatCode="_-* #,##0.0_-;\-* #,##0.0_-;_-* &quot;-&quot;??_-;_-@_-"/>
    <numFmt numFmtId="184" formatCode="_-* #,##0_-;\-* #,##0_-;_-* &quot;-&quot;??_-;_-@_-"/>
    <numFmt numFmtId="185" formatCode="_-* #,##0.000000_-;\-* #,##0.000000_-;_-* &quot;-&quot;??????_-;_-@_-"/>
    <numFmt numFmtId="186" formatCode="0.00000"/>
    <numFmt numFmtId="187" formatCode="0.0000000"/>
    <numFmt numFmtId="188" formatCode="_-* #,##0.0000000_-;\-* #,##0.0000000_-;_-* &quot;-&quot;??????_-;_-@_-"/>
    <numFmt numFmtId="189" formatCode="_-* #,##0.00000000_-;\-* #,##0.00000000_-;_-* &quot;-&quot;??????_-;_-@_-"/>
    <numFmt numFmtId="190" formatCode="_-* #,##0.000000000_-;\-* #,##0.000000000_-;_-* &quot;-&quot;??????_-;_-@_-"/>
    <numFmt numFmtId="191" formatCode="_-* #,##0.0000000000_-;\-* #,##0.0000000000_-;_-* &quot;-&quot;??????_-;_-@_-"/>
    <numFmt numFmtId="192" formatCode="_-* #,##0.00000000000_-;\-* #,##0.00000000000_-;_-* &quot;-&quot;??????_-;_-@_-"/>
    <numFmt numFmtId="193" formatCode="_-* #,##0.000000000000_-;\-* #,##0.000000000000_-;_-* &quot;-&quot;??????_-;_-@_-"/>
    <numFmt numFmtId="194" formatCode="_-* #,##0.0000000000000_-;\-* #,##0.0000000000000_-;_-* &quot;-&quot;??????_-;_-@_-"/>
    <numFmt numFmtId="195" formatCode="_-* #,##0.00000000000000_-;\-* #,##0.00000000000000_-;_-* &quot;-&quot;??????_-;_-@_-"/>
    <numFmt numFmtId="196" formatCode="_-* #,##0.000000000000000_-;\-* #,##0.000000000000000_-;_-* &quot;-&quot;??????_-;_-@_-"/>
    <numFmt numFmtId="197" formatCode="_-* #,##0.0000000000000000_-;\-* #,##0.0000000000000000_-;_-* &quot;-&quot;??????_-;_-@_-"/>
    <numFmt numFmtId="198" formatCode="_-* #,##0.00000000000000000_-;\-* #,##0.00000000000000000_-;_-* &quot;-&quot;??????_-;_-@_-"/>
    <numFmt numFmtId="199" formatCode="_-* #,##0.000000000000000000_-;\-* #,##0.000000000000000000_-;_-* &quot;-&quot;??????_-;_-@_-"/>
    <numFmt numFmtId="200" formatCode="_-* #,##0.0000000000000000000_-;\-* #,##0.0000000000000000000_-;_-* &quot;-&quot;??????_-;_-@_-"/>
    <numFmt numFmtId="201" formatCode="_-* #,##0.00000000000000000000_-;\-* #,##0.00000000000000000000_-;_-* &quot;-&quot;??????_-;_-@_-"/>
    <numFmt numFmtId="202" formatCode="_-* #,##0.000000000000000000000_-;\-* #,##0.000000000000000000000_-;_-* &quot;-&quot;??????_-;_-@_-"/>
    <numFmt numFmtId="203" formatCode="_-* #,##0.0000000000000000000000_-;\-* #,##0.0000000000000000000000_-;_-* &quot;-&quot;??????_-;_-@_-"/>
    <numFmt numFmtId="204" formatCode="_-* #,##0.00000000000000000000000_-;\-* #,##0.00000000000000000000000_-;_-* &quot;-&quot;??????_-;_-@_-"/>
    <numFmt numFmtId="205" formatCode="_-* #,##0.000000000000000000000000_-;\-* #,##0.000000000000000000000000_-;_-* &quot;-&quot;??????_-;_-@_-"/>
    <numFmt numFmtId="206" formatCode="_-* #,##0.0000000000000000000000000_-;\-* #,##0.0000000000000000000000000_-;_-* &quot;-&quot;??????_-;_-@_-"/>
    <numFmt numFmtId="207" formatCode="_-* #,##0.00000000000000000000000000_-;\-* #,##0.00000000000000000000000000_-;_-* &quot;-&quot;??????_-;_-@_-"/>
    <numFmt numFmtId="208" formatCode="_-* #,##0.00000_-;\-* #,##0.00000_-;_-* &quot;-&quot;??????_-;_-@_-"/>
    <numFmt numFmtId="209" formatCode="_-* #,##0.0000_-;\-* #,##0.0000_-;_-* &quot;-&quot;??????_-;_-@_-"/>
    <numFmt numFmtId="210" formatCode="_-* #,##0.000_-;\-* #,##0.000_-;_-* &quot;-&quot;??????_-;_-@_-"/>
    <numFmt numFmtId="211" formatCode="_-* #,##0.00_-;\-* #,##0.00_-;_-* &quot;-&quot;??????_-;_-@_-"/>
    <numFmt numFmtId="212" formatCode="_-* #,##0.0000_-;\-* #,##0.0000_-;_-* &quot;-&quot;????_-;_-@_-"/>
    <numFmt numFmtId="213" formatCode="&quot;Sì&quot;;&quot;Sì&quot;;&quot;No&quot;"/>
    <numFmt numFmtId="214" formatCode="&quot;Vero&quot;;&quot;Vero&quot;;&quot;Falso&quot;"/>
    <numFmt numFmtId="215" formatCode="&quot;Attivo&quot;;&quot;Attivo&quot;;&quot;Disattivo&quot;"/>
    <numFmt numFmtId="216" formatCode="[$€-2]\ #.##000_);[Red]\([$€-2]\ #.##000\)"/>
    <numFmt numFmtId="217" formatCode="_-* #,##0.0000000000_-;\-* #,##0.0000000000_-;_-* &quot;-&quot;??_-;_-@_-"/>
    <numFmt numFmtId="218" formatCode="_-* #,##0.00000000000_-;\-* #,##0.00000000000_-;_-* &quot;-&quot;??_-;_-@_-"/>
    <numFmt numFmtId="219" formatCode="_-* #,##0.000000000000_-;\-* #,##0.000000000000_-;_-* &quot;-&quot;??_-;_-@_-"/>
    <numFmt numFmtId="220" formatCode="_-* #,##0.0000000000000_-;\-* #,##0.0000000000000_-;_-* &quot;-&quot;??_-;_-@_-"/>
    <numFmt numFmtId="221" formatCode="_-* #,##0.00000000000000_-;\-* #,##0.00000000000000_-;_-* &quot;-&quot;??_-;_-@_-"/>
  </numFmts>
  <fonts count="22">
    <font>
      <sz val="10"/>
      <name val="Arial"/>
      <family val="0"/>
    </font>
    <font>
      <b/>
      <sz val="10"/>
      <name val="Arial"/>
      <family val="2"/>
    </font>
    <font>
      <b/>
      <sz val="12"/>
      <color indexed="9"/>
      <name val="Arial"/>
      <family val="2"/>
    </font>
    <font>
      <b/>
      <sz val="10"/>
      <color indexed="9"/>
      <name val="Arial"/>
      <family val="2"/>
    </font>
    <font>
      <sz val="10"/>
      <color indexed="9"/>
      <name val="Arial"/>
      <family val="2"/>
    </font>
    <font>
      <b/>
      <i/>
      <sz val="12"/>
      <name val="Arial"/>
      <family val="2"/>
    </font>
    <font>
      <b/>
      <i/>
      <u val="single"/>
      <sz val="12"/>
      <color indexed="10"/>
      <name val="Arial"/>
      <family val="2"/>
    </font>
    <font>
      <b/>
      <i/>
      <sz val="12"/>
      <color indexed="10"/>
      <name val="Arial"/>
      <family val="2"/>
    </font>
    <font>
      <b/>
      <i/>
      <sz val="12"/>
      <color indexed="9"/>
      <name val="Arial"/>
      <family val="2"/>
    </font>
    <font>
      <u val="single"/>
      <sz val="10"/>
      <color indexed="12"/>
      <name val="Arial"/>
      <family val="0"/>
    </font>
    <font>
      <u val="single"/>
      <sz val="10"/>
      <color indexed="36"/>
      <name val="Arial"/>
      <family val="0"/>
    </font>
    <font>
      <b/>
      <u val="single"/>
      <sz val="10"/>
      <name val="Arial"/>
      <family val="2"/>
    </font>
    <font>
      <b/>
      <i/>
      <sz val="14"/>
      <name val="Arial"/>
      <family val="2"/>
    </font>
    <font>
      <i/>
      <sz val="10"/>
      <color indexed="9"/>
      <name val="Arial"/>
      <family val="2"/>
    </font>
    <font>
      <i/>
      <sz val="10"/>
      <name val="Arial"/>
      <family val="2"/>
    </font>
    <font>
      <i/>
      <vertAlign val="superscript"/>
      <sz val="10"/>
      <color indexed="9"/>
      <name val="Arial"/>
      <family val="2"/>
    </font>
    <font>
      <b/>
      <sz val="11"/>
      <color indexed="9"/>
      <name val="Arial"/>
      <family val="2"/>
    </font>
    <font>
      <b/>
      <i/>
      <sz val="10"/>
      <name val="Arial"/>
      <family val="2"/>
    </font>
    <font>
      <i/>
      <sz val="12"/>
      <name val="Times New Roman"/>
      <family val="1"/>
    </font>
    <font>
      <sz val="10"/>
      <color indexed="10"/>
      <name val="Arial"/>
      <family val="2"/>
    </font>
    <font>
      <b/>
      <sz val="10"/>
      <color indexed="10"/>
      <name val="Arial"/>
      <family val="2"/>
    </font>
    <font>
      <b/>
      <sz val="10.5"/>
      <color indexed="9"/>
      <name val="Arial"/>
      <family val="2"/>
    </font>
  </fonts>
  <fills count="8">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17"/>
        <bgColor indexed="64"/>
      </patternFill>
    </fill>
    <fill>
      <patternFill patternType="solid">
        <fgColor indexed="18"/>
        <bgColor indexed="64"/>
      </patternFill>
    </fill>
    <fill>
      <patternFill patternType="solid">
        <fgColor indexed="8"/>
        <bgColor indexed="64"/>
      </patternFill>
    </fill>
  </fills>
  <borders count="38">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thin"/>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style="thin"/>
      <right style="thin"/>
      <top style="medium"/>
      <bottom style="medium"/>
    </border>
    <border>
      <left style="medium"/>
      <right>
        <color indexed="63"/>
      </right>
      <top style="medium"/>
      <bottom style="medium"/>
    </border>
    <border>
      <left style="medium"/>
      <right style="medium"/>
      <top style="thin"/>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9">
    <xf numFmtId="0" fontId="0" fillId="0" borderId="0" xfId="0" applyAlignment="1">
      <alignment/>
    </xf>
    <xf numFmtId="0" fontId="0" fillId="2" borderId="0" xfId="20" applyFill="1" applyProtection="1">
      <alignment/>
      <protection/>
    </xf>
    <xf numFmtId="0" fontId="0" fillId="2" borderId="0" xfId="0" applyFont="1" applyFill="1" applyBorder="1" applyAlignment="1" applyProtection="1">
      <alignment horizontal="center" vertical="center" wrapText="1"/>
      <protection/>
    </xf>
    <xf numFmtId="0" fontId="0" fillId="2" borderId="1" xfId="0" applyFont="1" applyFill="1" applyBorder="1" applyAlignment="1" applyProtection="1">
      <alignment horizontal="center"/>
      <protection/>
    </xf>
    <xf numFmtId="0" fontId="0" fillId="2" borderId="2" xfId="0" applyFont="1" applyFill="1" applyBorder="1" applyAlignment="1" applyProtection="1">
      <alignment horizontal="center"/>
      <protection/>
    </xf>
    <xf numFmtId="0" fontId="0" fillId="2" borderId="3"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4" fillId="3" borderId="3" xfId="0" applyFont="1" applyFill="1" applyBorder="1" applyAlignment="1" applyProtection="1">
      <alignment horizontal="center"/>
      <protection/>
    </xf>
    <xf numFmtId="0" fontId="4" fillId="3" borderId="4" xfId="0" applyFont="1" applyFill="1" applyBorder="1" applyAlignment="1" applyProtection="1">
      <alignment vertical="center" wrapText="1"/>
      <protection/>
    </xf>
    <xf numFmtId="0" fontId="0" fillId="2" borderId="0" xfId="20" applyFill="1" applyBorder="1" applyProtection="1">
      <alignment/>
      <protection/>
    </xf>
    <xf numFmtId="0" fontId="4" fillId="3" borderId="5" xfId="0" applyFont="1" applyFill="1" applyBorder="1" applyAlignment="1" applyProtection="1">
      <alignment vertical="center" wrapText="1"/>
      <protection/>
    </xf>
    <xf numFmtId="0" fontId="4" fillId="3" borderId="6" xfId="0" applyFont="1" applyFill="1" applyBorder="1" applyAlignment="1" applyProtection="1">
      <alignment vertical="center" wrapText="1"/>
      <protection/>
    </xf>
    <xf numFmtId="0" fontId="0" fillId="2" borderId="7" xfId="20" applyFill="1" applyBorder="1" applyProtection="1">
      <alignment/>
      <protection/>
    </xf>
    <xf numFmtId="0" fontId="0" fillId="2" borderId="8" xfId="20" applyFill="1" applyBorder="1" applyProtection="1">
      <alignment/>
      <protection/>
    </xf>
    <xf numFmtId="0" fontId="0" fillId="2" borderId="9" xfId="20" applyFill="1" applyBorder="1" applyProtection="1">
      <alignment/>
      <protection/>
    </xf>
    <xf numFmtId="0" fontId="0" fillId="2" borderId="10" xfId="20" applyFill="1" applyBorder="1" applyProtection="1">
      <alignment/>
      <protection/>
    </xf>
    <xf numFmtId="0" fontId="1" fillId="2" borderId="11" xfId="20" applyFont="1" applyFill="1" applyBorder="1" applyAlignment="1" applyProtection="1">
      <alignment horizontal="right"/>
      <protection/>
    </xf>
    <xf numFmtId="0" fontId="0" fillId="2" borderId="0" xfId="20" applyFont="1" applyFill="1" applyProtection="1">
      <alignment/>
      <protection/>
    </xf>
    <xf numFmtId="0" fontId="0" fillId="2" borderId="0" xfId="20" applyFont="1" applyFill="1" applyBorder="1" applyProtection="1">
      <alignment/>
      <protection/>
    </xf>
    <xf numFmtId="0" fontId="1" fillId="2" borderId="0" xfId="20" applyFont="1" applyFill="1" applyAlignment="1" applyProtection="1">
      <alignment horizontal="right"/>
      <protection/>
    </xf>
    <xf numFmtId="0" fontId="1" fillId="2" borderId="0" xfId="20" applyFont="1" applyFill="1" applyBorder="1" applyAlignment="1" applyProtection="1">
      <alignment horizontal="right"/>
      <protection/>
    </xf>
    <xf numFmtId="0" fontId="0" fillId="2" borderId="0" xfId="20" applyFont="1" applyFill="1" applyBorder="1" applyAlignment="1" applyProtection="1">
      <alignment vertical="center" wrapText="1"/>
      <protection/>
    </xf>
    <xf numFmtId="0" fontId="0" fillId="0" borderId="0" xfId="20" applyFont="1" applyFill="1" applyProtection="1">
      <alignment/>
      <protection/>
    </xf>
    <xf numFmtId="0" fontId="0" fillId="2" borderId="7" xfId="20" applyFont="1" applyFill="1" applyBorder="1" applyProtection="1">
      <alignment/>
      <protection/>
    </xf>
    <xf numFmtId="0" fontId="0" fillId="2" borderId="8" xfId="20" applyFont="1" applyFill="1" applyBorder="1" applyProtection="1">
      <alignment/>
      <protection/>
    </xf>
    <xf numFmtId="0" fontId="4" fillId="2" borderId="9" xfId="0" applyFont="1" applyFill="1" applyBorder="1" applyAlignment="1" applyProtection="1">
      <alignment horizontal="center" wrapText="1"/>
      <protection/>
    </xf>
    <xf numFmtId="0" fontId="4" fillId="2" borderId="10" xfId="0" applyFont="1" applyFill="1" applyBorder="1" applyAlignment="1" applyProtection="1">
      <alignment horizontal="center" wrapText="1"/>
      <protection/>
    </xf>
    <xf numFmtId="0" fontId="4" fillId="2" borderId="12" xfId="0" applyFont="1" applyFill="1" applyBorder="1" applyAlignment="1" applyProtection="1">
      <alignment horizontal="center" wrapText="1"/>
      <protection/>
    </xf>
    <xf numFmtId="0" fontId="4" fillId="2" borderId="7" xfId="0" applyFont="1" applyFill="1" applyBorder="1" applyAlignment="1" applyProtection="1">
      <alignment wrapText="1"/>
      <protection/>
    </xf>
    <xf numFmtId="0" fontId="4" fillId="2" borderId="0" xfId="0" applyFont="1" applyFill="1" applyBorder="1" applyAlignment="1" applyProtection="1">
      <alignment wrapText="1"/>
      <protection/>
    </xf>
    <xf numFmtId="0" fontId="4" fillId="2" borderId="8" xfId="0" applyFont="1" applyFill="1" applyBorder="1" applyAlignment="1" applyProtection="1">
      <alignment wrapText="1"/>
      <protection/>
    </xf>
    <xf numFmtId="0" fontId="4" fillId="4" borderId="3" xfId="0" applyFont="1" applyFill="1" applyBorder="1" applyAlignment="1" applyProtection="1">
      <alignment horizontal="center"/>
      <protection/>
    </xf>
    <xf numFmtId="0" fontId="4" fillId="4" borderId="4" xfId="0" applyFont="1" applyFill="1" applyBorder="1" applyAlignment="1" applyProtection="1">
      <alignment vertical="center" wrapText="1"/>
      <protection/>
    </xf>
    <xf numFmtId="2" fontId="4" fillId="4" borderId="13" xfId="20" applyNumberFormat="1"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wrapText="1"/>
      <protection/>
    </xf>
    <xf numFmtId="0" fontId="0" fillId="4" borderId="0" xfId="20" applyFill="1" applyBorder="1" applyProtection="1">
      <alignment/>
      <protection/>
    </xf>
    <xf numFmtId="2" fontId="4" fillId="4" borderId="15" xfId="20" applyNumberFormat="1" applyFont="1" applyFill="1" applyBorder="1" applyAlignment="1" applyProtection="1">
      <alignment horizontal="center" vertical="center"/>
      <protection/>
    </xf>
    <xf numFmtId="2" fontId="4" fillId="4" borderId="16" xfId="20" applyNumberFormat="1" applyFont="1" applyFill="1" applyBorder="1" applyAlignment="1" applyProtection="1">
      <alignment horizontal="center" vertical="center"/>
      <protection/>
    </xf>
    <xf numFmtId="0" fontId="4" fillId="4" borderId="5" xfId="0" applyFont="1" applyFill="1" applyBorder="1" applyAlignment="1" applyProtection="1">
      <alignment vertical="center" wrapText="1"/>
      <protection/>
    </xf>
    <xf numFmtId="2" fontId="4" fillId="4" borderId="17" xfId="20" applyNumberFormat="1" applyFont="1" applyFill="1" applyBorder="1" applyAlignment="1" applyProtection="1">
      <alignment horizontal="center" vertical="center"/>
      <protection/>
    </xf>
    <xf numFmtId="2" fontId="4" fillId="4" borderId="18" xfId="0" applyNumberFormat="1" applyFont="1" applyFill="1" applyBorder="1" applyAlignment="1" applyProtection="1">
      <alignment horizontal="center" vertical="center" wrapText="1"/>
      <protection/>
    </xf>
    <xf numFmtId="2" fontId="4" fillId="4" borderId="19" xfId="20" applyNumberFormat="1" applyFont="1" applyFill="1" applyBorder="1" applyAlignment="1" applyProtection="1">
      <alignment horizontal="center" vertical="center"/>
      <protection/>
    </xf>
    <xf numFmtId="0" fontId="4" fillId="4" borderId="9"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0" fontId="4" fillId="4" borderId="12" xfId="0" applyFont="1" applyFill="1" applyBorder="1" applyAlignment="1" applyProtection="1">
      <alignment horizontal="center" wrapText="1"/>
      <protection/>
    </xf>
    <xf numFmtId="0" fontId="4" fillId="4" borderId="7" xfId="0" applyFont="1" applyFill="1" applyBorder="1" applyAlignment="1" applyProtection="1">
      <alignment wrapText="1"/>
      <protection/>
    </xf>
    <xf numFmtId="0" fontId="4" fillId="4" borderId="0" xfId="0" applyFont="1" applyFill="1" applyBorder="1" applyAlignment="1" applyProtection="1">
      <alignment wrapText="1"/>
      <protection/>
    </xf>
    <xf numFmtId="0" fontId="4" fillId="4" borderId="8" xfId="0" applyFont="1" applyFill="1" applyBorder="1" applyAlignment="1" applyProtection="1">
      <alignment wrapText="1"/>
      <protection/>
    </xf>
    <xf numFmtId="2" fontId="4" fillId="4" borderId="20" xfId="20" applyNumberFormat="1" applyFont="1" applyFill="1" applyBorder="1" applyAlignment="1" applyProtection="1">
      <alignment horizontal="center" vertical="center"/>
      <protection/>
    </xf>
    <xf numFmtId="2" fontId="4" fillId="4" borderId="21" xfId="20" applyNumberFormat="1" applyFont="1" applyFill="1" applyBorder="1" applyAlignment="1" applyProtection="1">
      <alignment horizontal="center" vertical="center"/>
      <protection/>
    </xf>
    <xf numFmtId="0" fontId="0" fillId="4" borderId="7" xfId="20" applyFill="1" applyBorder="1" applyProtection="1">
      <alignment/>
      <protection/>
    </xf>
    <xf numFmtId="0" fontId="0" fillId="4" borderId="8" xfId="20" applyFill="1" applyBorder="1" applyProtection="1">
      <alignment/>
      <protection/>
    </xf>
    <xf numFmtId="0" fontId="4" fillId="5" borderId="3" xfId="0" applyFont="1" applyFill="1" applyBorder="1" applyAlignment="1" applyProtection="1">
      <alignment horizontal="center"/>
      <protection/>
    </xf>
    <xf numFmtId="0" fontId="4" fillId="5" borderId="4" xfId="0" applyFont="1" applyFill="1" applyBorder="1" applyAlignment="1" applyProtection="1">
      <alignment vertical="center" wrapText="1"/>
      <protection/>
    </xf>
    <xf numFmtId="2" fontId="4" fillId="5" borderId="13" xfId="20" applyNumberFormat="1" applyFont="1" applyFill="1" applyBorder="1" applyAlignment="1" applyProtection="1">
      <alignment horizontal="center" vertical="center"/>
      <protection/>
    </xf>
    <xf numFmtId="0" fontId="4" fillId="5" borderId="14" xfId="0" applyFont="1" applyFill="1" applyBorder="1" applyAlignment="1" applyProtection="1">
      <alignment horizontal="center" vertical="center" wrapText="1"/>
      <protection/>
    </xf>
    <xf numFmtId="2" fontId="4" fillId="5" borderId="15" xfId="20" applyNumberFormat="1" applyFont="1" applyFill="1" applyBorder="1" applyAlignment="1" applyProtection="1">
      <alignment horizontal="center" vertical="center"/>
      <protection/>
    </xf>
    <xf numFmtId="2" fontId="4" fillId="5" borderId="16" xfId="20" applyNumberFormat="1" applyFont="1" applyFill="1" applyBorder="1" applyAlignment="1" applyProtection="1">
      <alignment horizontal="center" vertical="center"/>
      <protection/>
    </xf>
    <xf numFmtId="2" fontId="4" fillId="5" borderId="22" xfId="20" applyNumberFormat="1" applyFont="1" applyFill="1" applyBorder="1" applyAlignment="1" applyProtection="1">
      <alignment horizontal="center" vertical="center"/>
      <protection/>
    </xf>
    <xf numFmtId="0" fontId="4" fillId="5" borderId="5" xfId="0" applyFont="1" applyFill="1" applyBorder="1" applyAlignment="1" applyProtection="1">
      <alignment vertical="center" wrapText="1"/>
      <protection/>
    </xf>
    <xf numFmtId="2" fontId="4" fillId="5" borderId="17" xfId="20" applyNumberFormat="1" applyFont="1" applyFill="1" applyBorder="1" applyAlignment="1" applyProtection="1">
      <alignment horizontal="center" vertical="center"/>
      <protection/>
    </xf>
    <xf numFmtId="2" fontId="4" fillId="5" borderId="18" xfId="0" applyNumberFormat="1" applyFont="1" applyFill="1" applyBorder="1" applyAlignment="1" applyProtection="1">
      <alignment horizontal="center" vertical="center" wrapText="1"/>
      <protection/>
    </xf>
    <xf numFmtId="2" fontId="4" fillId="5" borderId="19" xfId="20" applyNumberFormat="1" applyFont="1" applyFill="1" applyBorder="1" applyAlignment="1" applyProtection="1">
      <alignment horizontal="center" vertical="center"/>
      <protection/>
    </xf>
    <xf numFmtId="2" fontId="4" fillId="5" borderId="23" xfId="20" applyNumberFormat="1" applyFont="1" applyFill="1" applyBorder="1" applyAlignment="1" applyProtection="1">
      <alignment horizontal="center" vertical="center"/>
      <protection/>
    </xf>
    <xf numFmtId="2" fontId="4" fillId="5" borderId="20" xfId="20" applyNumberFormat="1" applyFont="1" applyFill="1" applyBorder="1" applyAlignment="1" applyProtection="1">
      <alignment horizontal="center" vertical="center"/>
      <protection/>
    </xf>
    <xf numFmtId="2" fontId="4" fillId="5" borderId="21" xfId="20" applyNumberFormat="1" applyFont="1" applyFill="1" applyBorder="1" applyAlignment="1" applyProtection="1">
      <alignment horizontal="center" vertical="center"/>
      <protection/>
    </xf>
    <xf numFmtId="2" fontId="4" fillId="5" borderId="24" xfId="20" applyNumberFormat="1" applyFont="1" applyFill="1" applyBorder="1" applyAlignment="1" applyProtection="1">
      <alignment horizontal="center" vertical="center"/>
      <protection/>
    </xf>
    <xf numFmtId="0" fontId="4" fillId="3" borderId="25" xfId="0" applyFont="1" applyFill="1" applyBorder="1" applyAlignment="1" applyProtection="1">
      <alignment vertical="center" wrapText="1"/>
      <protection/>
    </xf>
    <xf numFmtId="0" fontId="4" fillId="3" borderId="9" xfId="0" applyFont="1" applyFill="1" applyBorder="1" applyAlignment="1" applyProtection="1">
      <alignment horizontal="center"/>
      <protection/>
    </xf>
    <xf numFmtId="0" fontId="4" fillId="3" borderId="26" xfId="0" applyFont="1" applyFill="1" applyBorder="1" applyAlignment="1" applyProtection="1">
      <alignment horizontal="center"/>
      <protection/>
    </xf>
    <xf numFmtId="2" fontId="1" fillId="2" borderId="14" xfId="20" applyNumberFormat="1" applyFont="1" applyFill="1" applyBorder="1" applyAlignment="1" applyProtection="1">
      <alignment horizontal="center" vertical="center"/>
      <protection locked="0"/>
    </xf>
    <xf numFmtId="2" fontId="3" fillId="3" borderId="17" xfId="20" applyNumberFormat="1" applyFont="1" applyFill="1" applyBorder="1" applyAlignment="1" applyProtection="1">
      <alignment horizontal="center" vertical="center"/>
      <protection/>
    </xf>
    <xf numFmtId="2" fontId="3" fillId="3" borderId="20" xfId="20" applyNumberFormat="1" applyFont="1" applyFill="1" applyBorder="1" applyAlignment="1" applyProtection="1">
      <alignment horizontal="center" vertical="center"/>
      <protection/>
    </xf>
    <xf numFmtId="2" fontId="3" fillId="3" borderId="15" xfId="20" applyNumberFormat="1" applyFont="1" applyFill="1" applyBorder="1" applyAlignment="1" applyProtection="1">
      <alignment horizontal="center" vertical="center"/>
      <protection/>
    </xf>
    <xf numFmtId="2" fontId="3" fillId="3" borderId="16" xfId="20" applyNumberFormat="1" applyFont="1" applyFill="1" applyBorder="1" applyAlignment="1" applyProtection="1">
      <alignment horizontal="center" vertical="center"/>
      <protection/>
    </xf>
    <xf numFmtId="2" fontId="3" fillId="3" borderId="22" xfId="20" applyNumberFormat="1" applyFont="1" applyFill="1" applyBorder="1" applyAlignment="1" applyProtection="1">
      <alignment horizontal="center" vertical="center"/>
      <protection/>
    </xf>
    <xf numFmtId="2" fontId="3" fillId="3" borderId="19" xfId="20" applyNumberFormat="1" applyFont="1" applyFill="1" applyBorder="1" applyAlignment="1" applyProtection="1">
      <alignment horizontal="center" vertical="center"/>
      <protection/>
    </xf>
    <xf numFmtId="2" fontId="3" fillId="3" borderId="23" xfId="20" applyNumberFormat="1" applyFont="1" applyFill="1" applyBorder="1" applyAlignment="1" applyProtection="1">
      <alignment horizontal="center" vertical="center"/>
      <protection/>
    </xf>
    <xf numFmtId="2" fontId="3" fillId="3" borderId="21" xfId="20" applyNumberFormat="1" applyFont="1" applyFill="1" applyBorder="1" applyAlignment="1" applyProtection="1">
      <alignment horizontal="center" vertical="center"/>
      <protection/>
    </xf>
    <xf numFmtId="2" fontId="3" fillId="3" borderId="24" xfId="20" applyNumberFormat="1" applyFont="1" applyFill="1" applyBorder="1" applyAlignment="1" applyProtection="1">
      <alignment horizontal="center" vertical="center"/>
      <protection/>
    </xf>
    <xf numFmtId="170" fontId="3" fillId="3" borderId="27" xfId="0" applyNumberFormat="1" applyFont="1" applyFill="1" applyBorder="1" applyAlignment="1" applyProtection="1">
      <alignment horizontal="center" vertical="center" wrapText="1"/>
      <protection/>
    </xf>
    <xf numFmtId="2" fontId="1" fillId="2" borderId="18" xfId="20" applyNumberFormat="1" applyFont="1" applyFill="1" applyBorder="1" applyAlignment="1" applyProtection="1">
      <alignment horizontal="center" vertical="center"/>
      <protection locked="0"/>
    </xf>
    <xf numFmtId="2" fontId="1" fillId="2" borderId="28" xfId="20" applyNumberFormat="1" applyFont="1" applyFill="1" applyBorder="1" applyAlignment="1" applyProtection="1">
      <alignment horizontal="center" vertical="center"/>
      <protection locked="0"/>
    </xf>
    <xf numFmtId="2" fontId="1" fillId="2" borderId="15" xfId="20" applyNumberFormat="1" applyFont="1" applyFill="1" applyBorder="1" applyAlignment="1" applyProtection="1">
      <alignment horizontal="center" vertical="center"/>
      <protection locked="0"/>
    </xf>
    <xf numFmtId="2" fontId="1" fillId="2" borderId="16" xfId="20" applyNumberFormat="1" applyFont="1" applyFill="1" applyBorder="1" applyAlignment="1" applyProtection="1">
      <alignment horizontal="center" vertical="center"/>
      <protection locked="0"/>
    </xf>
    <xf numFmtId="2" fontId="1" fillId="2" borderId="22" xfId="20" applyNumberFormat="1" applyFont="1" applyFill="1" applyBorder="1" applyAlignment="1" applyProtection="1">
      <alignment horizontal="center" vertical="center"/>
      <protection locked="0"/>
    </xf>
    <xf numFmtId="2" fontId="1" fillId="2" borderId="17" xfId="20" applyNumberFormat="1" applyFont="1" applyFill="1" applyBorder="1" applyAlignment="1" applyProtection="1">
      <alignment horizontal="center" vertical="center"/>
      <protection locked="0"/>
    </xf>
    <xf numFmtId="2" fontId="1" fillId="2" borderId="19" xfId="20" applyNumberFormat="1" applyFont="1" applyFill="1" applyBorder="1" applyAlignment="1" applyProtection="1">
      <alignment horizontal="center" vertical="center"/>
      <protection locked="0"/>
    </xf>
    <xf numFmtId="2" fontId="1" fillId="2" borderId="23" xfId="20" applyNumberFormat="1" applyFont="1" applyFill="1" applyBorder="1" applyAlignment="1" applyProtection="1">
      <alignment horizontal="center" vertical="center"/>
      <protection locked="0"/>
    </xf>
    <xf numFmtId="2" fontId="1" fillId="2" borderId="20" xfId="20" applyNumberFormat="1" applyFont="1" applyFill="1" applyBorder="1" applyAlignment="1" applyProtection="1">
      <alignment horizontal="center" vertical="center"/>
      <protection locked="0"/>
    </xf>
    <xf numFmtId="2" fontId="1" fillId="2" borderId="21" xfId="20" applyNumberFormat="1" applyFont="1" applyFill="1" applyBorder="1" applyAlignment="1" applyProtection="1">
      <alignment horizontal="center" vertical="center"/>
      <protection locked="0"/>
    </xf>
    <xf numFmtId="2" fontId="1" fillId="2" borderId="24" xfId="20" applyNumberFormat="1" applyFont="1" applyFill="1" applyBorder="1" applyAlignment="1" applyProtection="1">
      <alignment horizontal="center" vertical="center"/>
      <protection locked="0"/>
    </xf>
    <xf numFmtId="2" fontId="1" fillId="2" borderId="29" xfId="20" applyNumberFormat="1" applyFont="1" applyFill="1" applyBorder="1" applyAlignment="1" applyProtection="1">
      <alignment horizontal="center" vertical="center"/>
      <protection locked="0"/>
    </xf>
    <xf numFmtId="176" fontId="3" fillId="6" borderId="30" xfId="18" applyNumberFormat="1" applyFont="1" applyFill="1" applyBorder="1" applyAlignment="1" applyProtection="1">
      <alignment/>
      <protection/>
    </xf>
    <xf numFmtId="2" fontId="17" fillId="2" borderId="0" xfId="20" applyNumberFormat="1" applyFont="1" applyFill="1" applyBorder="1" applyAlignment="1" applyProtection="1">
      <alignment horizontal="left"/>
      <protection/>
    </xf>
    <xf numFmtId="0" fontId="17" fillId="2" borderId="0" xfId="20" applyFont="1" applyFill="1" applyAlignment="1" applyProtection="1">
      <alignment horizontal="right" vertical="center"/>
      <protection/>
    </xf>
    <xf numFmtId="0" fontId="18" fillId="0" borderId="0" xfId="0" applyFont="1" applyAlignment="1">
      <alignment/>
    </xf>
    <xf numFmtId="0" fontId="4" fillId="5" borderId="31" xfId="0" applyFont="1" applyFill="1" applyBorder="1" applyAlignment="1" applyProtection="1">
      <alignment vertical="center" wrapText="1"/>
      <protection/>
    </xf>
    <xf numFmtId="0" fontId="4" fillId="5" borderId="25" xfId="0" applyFont="1" applyFill="1" applyBorder="1" applyAlignment="1" applyProtection="1">
      <alignment vertical="center" wrapText="1"/>
      <protection/>
    </xf>
    <xf numFmtId="2" fontId="4" fillId="5" borderId="28" xfId="0" applyNumberFormat="1" applyFont="1" applyFill="1" applyBorder="1" applyAlignment="1" applyProtection="1">
      <alignment horizontal="center" vertical="center" wrapText="1"/>
      <protection/>
    </xf>
    <xf numFmtId="0" fontId="4" fillId="4" borderId="31" xfId="0" applyFont="1" applyFill="1" applyBorder="1" applyAlignment="1" applyProtection="1">
      <alignment vertical="center" wrapText="1"/>
      <protection/>
    </xf>
    <xf numFmtId="0" fontId="4" fillId="4" borderId="25" xfId="0" applyFont="1" applyFill="1" applyBorder="1" applyAlignment="1" applyProtection="1">
      <alignment vertical="center" wrapText="1"/>
      <protection/>
    </xf>
    <xf numFmtId="2" fontId="4" fillId="4" borderId="28" xfId="0" applyNumberFormat="1" applyFont="1" applyFill="1" applyBorder="1" applyAlignment="1" applyProtection="1">
      <alignment horizontal="center" vertical="center" wrapText="1"/>
      <protection/>
    </xf>
    <xf numFmtId="0" fontId="3" fillId="4" borderId="11" xfId="20" applyFont="1" applyFill="1" applyBorder="1" applyAlignment="1" applyProtection="1">
      <alignment horizontal="center"/>
      <protection/>
    </xf>
    <xf numFmtId="0" fontId="2" fillId="7" borderId="27" xfId="20" applyFont="1" applyFill="1" applyBorder="1" applyAlignment="1" applyProtection="1">
      <alignment/>
      <protection/>
    </xf>
    <xf numFmtId="0" fontId="2" fillId="7" borderId="32" xfId="20" applyFont="1" applyFill="1" applyBorder="1" applyAlignment="1" applyProtection="1">
      <alignment/>
      <protection/>
    </xf>
    <xf numFmtId="0" fontId="4" fillId="4" borderId="1" xfId="0" applyFont="1" applyFill="1" applyBorder="1" applyAlignment="1" applyProtection="1">
      <alignment horizontal="center"/>
      <protection/>
    </xf>
    <xf numFmtId="0" fontId="4" fillId="4" borderId="2" xfId="0" applyFont="1" applyFill="1" applyBorder="1" applyAlignment="1" applyProtection="1">
      <alignment horizontal="center"/>
      <protection/>
    </xf>
    <xf numFmtId="0" fontId="4" fillId="5" borderId="1" xfId="0" applyFont="1" applyFill="1" applyBorder="1" applyAlignment="1" applyProtection="1">
      <alignment horizontal="center"/>
      <protection/>
    </xf>
    <xf numFmtId="0" fontId="4" fillId="5" borderId="2" xfId="0" applyFont="1" applyFill="1" applyBorder="1" applyAlignment="1" applyProtection="1">
      <alignment horizontal="center"/>
      <protection/>
    </xf>
    <xf numFmtId="2" fontId="4" fillId="5" borderId="14" xfId="20" applyNumberFormat="1" applyFont="1" applyFill="1" applyBorder="1" applyAlignment="1" applyProtection="1">
      <alignment horizontal="center" vertical="center"/>
      <protection/>
    </xf>
    <xf numFmtId="2" fontId="4" fillId="5" borderId="18" xfId="20" applyNumberFormat="1" applyFont="1" applyFill="1" applyBorder="1" applyAlignment="1" applyProtection="1">
      <alignment horizontal="center" vertical="center"/>
      <protection/>
    </xf>
    <xf numFmtId="2" fontId="4" fillId="5" borderId="28" xfId="20" applyNumberFormat="1" applyFont="1" applyFill="1" applyBorder="1" applyAlignment="1" applyProtection="1">
      <alignment horizontal="center" vertical="center"/>
      <protection/>
    </xf>
    <xf numFmtId="0" fontId="0" fillId="2" borderId="10" xfId="20" applyFont="1" applyFill="1" applyBorder="1" applyAlignment="1" applyProtection="1">
      <alignment horizontal="justify" vertical="top" wrapText="1"/>
      <protection/>
    </xf>
    <xf numFmtId="170" fontId="3" fillId="3" borderId="31" xfId="0" applyNumberFormat="1" applyFont="1" applyFill="1" applyBorder="1" applyAlignment="1" applyProtection="1">
      <alignment horizontal="center" vertical="center" wrapText="1"/>
      <protection/>
    </xf>
    <xf numFmtId="170" fontId="3" fillId="3" borderId="5" xfId="0" applyNumberFormat="1" applyFont="1" applyFill="1" applyBorder="1" applyAlignment="1" applyProtection="1">
      <alignment horizontal="center" vertical="center" wrapText="1"/>
      <protection/>
    </xf>
    <xf numFmtId="170" fontId="3" fillId="3" borderId="6" xfId="0" applyNumberFormat="1" applyFont="1" applyFill="1" applyBorder="1" applyAlignment="1" applyProtection="1">
      <alignment horizontal="center" vertical="center" wrapText="1"/>
      <protection/>
    </xf>
    <xf numFmtId="170" fontId="3" fillId="3" borderId="13" xfId="20" applyNumberFormat="1" applyFont="1" applyFill="1" applyBorder="1" applyAlignment="1" applyProtection="1">
      <alignment horizontal="center" vertical="center"/>
      <protection/>
    </xf>
    <xf numFmtId="170" fontId="3" fillId="3" borderId="17" xfId="20" applyNumberFormat="1" applyFont="1" applyFill="1" applyBorder="1" applyAlignment="1" applyProtection="1">
      <alignment horizontal="center" vertical="center"/>
      <protection/>
    </xf>
    <xf numFmtId="170" fontId="3" fillId="3" borderId="20" xfId="20" applyNumberFormat="1" applyFont="1" applyFill="1" applyBorder="1" applyAlignment="1" applyProtection="1">
      <alignment horizontal="center" vertical="center"/>
      <protection/>
    </xf>
    <xf numFmtId="0" fontId="19" fillId="2" borderId="0" xfId="20" applyFont="1" applyFill="1" applyProtection="1">
      <alignment/>
      <protection/>
    </xf>
    <xf numFmtId="0" fontId="20" fillId="2" borderId="0" xfId="20" applyFont="1" applyFill="1" applyAlignment="1" applyProtection="1">
      <alignment horizontal="right"/>
      <protection/>
    </xf>
    <xf numFmtId="2" fontId="20" fillId="2" borderId="0" xfId="20" applyNumberFormat="1" applyFont="1" applyFill="1" applyProtection="1">
      <alignment/>
      <protection/>
    </xf>
    <xf numFmtId="0" fontId="19" fillId="2" borderId="0" xfId="20" applyFont="1" applyFill="1" applyBorder="1" applyAlignment="1" applyProtection="1">
      <alignment vertical="center" wrapText="1"/>
      <protection/>
    </xf>
    <xf numFmtId="187" fontId="19" fillId="2" borderId="0" xfId="20" applyNumberFormat="1" applyFont="1" applyFill="1" applyProtection="1">
      <alignment/>
      <protection/>
    </xf>
    <xf numFmtId="220" fontId="1" fillId="2" borderId="0" xfId="20" applyNumberFormat="1" applyFont="1" applyFill="1" applyBorder="1" applyProtection="1">
      <alignment/>
      <protection/>
    </xf>
    <xf numFmtId="0" fontId="4" fillId="5" borderId="33" xfId="0" applyFont="1" applyFill="1" applyBorder="1" applyAlignment="1" applyProtection="1">
      <alignment horizontal="center" vertical="center" wrapText="1"/>
      <protection/>
    </xf>
    <xf numFmtId="0" fontId="4" fillId="5" borderId="34" xfId="0" applyFont="1" applyFill="1" applyBorder="1" applyAlignment="1" applyProtection="1">
      <alignment horizontal="center" vertical="center" wrapText="1"/>
      <protection/>
    </xf>
    <xf numFmtId="0" fontId="4" fillId="5" borderId="35" xfId="0" applyFont="1" applyFill="1" applyBorder="1" applyAlignment="1" applyProtection="1">
      <alignment horizontal="center" vertical="center" wrapText="1"/>
      <protection/>
    </xf>
    <xf numFmtId="0" fontId="0" fillId="2" borderId="9" xfId="20" applyFont="1" applyFill="1" applyBorder="1" applyAlignment="1" applyProtection="1">
      <alignment horizontal="justify" vertical="top" wrapText="1"/>
      <protection/>
    </xf>
    <xf numFmtId="0" fontId="0" fillId="2" borderId="12" xfId="20" applyFont="1" applyFill="1" applyBorder="1" applyAlignment="1" applyProtection="1">
      <alignment horizontal="justify" vertical="top" wrapText="1"/>
      <protection/>
    </xf>
    <xf numFmtId="0" fontId="0" fillId="2" borderId="7" xfId="20" applyFont="1" applyFill="1" applyBorder="1" applyAlignment="1" applyProtection="1">
      <alignment horizontal="justify" vertical="top" wrapText="1"/>
      <protection/>
    </xf>
    <xf numFmtId="0" fontId="0" fillId="2" borderId="0" xfId="20" applyFont="1" applyFill="1" applyBorder="1" applyAlignment="1" applyProtection="1">
      <alignment horizontal="justify" vertical="top" wrapText="1"/>
      <protection/>
    </xf>
    <xf numFmtId="0" fontId="0" fillId="2" borderId="8" xfId="20" applyFont="1" applyFill="1" applyBorder="1" applyAlignment="1" applyProtection="1">
      <alignment horizontal="justify" vertical="top" wrapText="1"/>
      <protection/>
    </xf>
    <xf numFmtId="0" fontId="0" fillId="2" borderId="11" xfId="20" applyFont="1" applyFill="1" applyBorder="1" applyAlignment="1" applyProtection="1">
      <alignment horizontal="justify" vertical="top" wrapText="1"/>
      <protection/>
    </xf>
    <xf numFmtId="0" fontId="0" fillId="2" borderId="36" xfId="20" applyFont="1" applyFill="1" applyBorder="1" applyAlignment="1" applyProtection="1">
      <alignment horizontal="justify" vertical="top" wrapText="1"/>
      <protection/>
    </xf>
    <xf numFmtId="0" fontId="0" fillId="2" borderId="37" xfId="20" applyFont="1" applyFill="1" applyBorder="1" applyAlignment="1" applyProtection="1">
      <alignment horizontal="justify" vertical="top" wrapText="1"/>
      <protection/>
    </xf>
    <xf numFmtId="0" fontId="4" fillId="4" borderId="9"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4" fillId="4" borderId="36" xfId="0" applyFont="1" applyFill="1" applyBorder="1" applyAlignment="1" applyProtection="1">
      <alignment horizontal="center" vertical="center" wrapText="1"/>
      <protection/>
    </xf>
    <xf numFmtId="0" fontId="4" fillId="4" borderId="37" xfId="0" applyFont="1" applyFill="1" applyBorder="1" applyAlignment="1" applyProtection="1">
      <alignment horizontal="center" vertical="center" wrapText="1"/>
      <protection/>
    </xf>
    <xf numFmtId="0" fontId="4" fillId="5" borderId="9" xfId="0" applyFont="1" applyFill="1" applyBorder="1" applyAlignment="1" applyProtection="1">
      <alignment horizontal="center" vertical="center" wrapText="1"/>
      <protection/>
    </xf>
    <xf numFmtId="0" fontId="4" fillId="5" borderId="10" xfId="0" applyFont="1" applyFill="1" applyBorder="1" applyAlignment="1" applyProtection="1">
      <alignment horizontal="center" vertical="center" wrapText="1"/>
      <protection/>
    </xf>
    <xf numFmtId="0" fontId="4" fillId="5" borderId="12"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4" fillId="5" borderId="36" xfId="0" applyFont="1" applyFill="1" applyBorder="1" applyAlignment="1" applyProtection="1">
      <alignment horizontal="center" vertical="center" wrapText="1"/>
      <protection/>
    </xf>
    <xf numFmtId="0" fontId="4" fillId="5" borderId="37" xfId="0" applyFont="1" applyFill="1" applyBorder="1" applyAlignment="1" applyProtection="1">
      <alignment horizontal="center" vertical="center" wrapText="1"/>
      <protection/>
    </xf>
    <xf numFmtId="0" fontId="2" fillId="7" borderId="27" xfId="20" applyFont="1" applyFill="1" applyBorder="1" applyAlignment="1" applyProtection="1">
      <alignment horizontal="center"/>
      <protection/>
    </xf>
    <xf numFmtId="0" fontId="2" fillId="7" borderId="32" xfId="20" applyFont="1" applyFill="1" applyBorder="1" applyAlignment="1" applyProtection="1">
      <alignment horizontal="center"/>
      <protection/>
    </xf>
    <xf numFmtId="0" fontId="2" fillId="7" borderId="30" xfId="20" applyFont="1" applyFill="1" applyBorder="1" applyAlignment="1" applyProtection="1">
      <alignment horizontal="center"/>
      <protection/>
    </xf>
    <xf numFmtId="0" fontId="4" fillId="3" borderId="33" xfId="0" applyFont="1" applyFill="1" applyBorder="1" applyAlignment="1" applyProtection="1">
      <alignment horizontal="center" vertical="center" wrapText="1"/>
      <protection/>
    </xf>
    <xf numFmtId="0" fontId="4" fillId="3" borderId="34" xfId="0" applyFont="1" applyFill="1" applyBorder="1" applyAlignment="1" applyProtection="1">
      <alignment horizontal="center" vertical="center" wrapText="1"/>
      <protection/>
    </xf>
    <xf numFmtId="0" fontId="4" fillId="3" borderId="35" xfId="0" applyFont="1" applyFill="1" applyBorder="1" applyAlignment="1" applyProtection="1">
      <alignment horizontal="center" vertical="center" wrapText="1"/>
      <protection/>
    </xf>
    <xf numFmtId="0" fontId="0" fillId="2" borderId="33" xfId="20" applyFont="1" applyFill="1" applyBorder="1" applyAlignment="1" applyProtection="1">
      <alignment horizontal="center" vertical="center"/>
      <protection/>
    </xf>
    <xf numFmtId="0" fontId="0" fillId="2" borderId="34" xfId="20" applyFont="1" applyFill="1" applyBorder="1" applyAlignment="1" applyProtection="1">
      <alignment horizontal="center" vertical="center"/>
      <protection/>
    </xf>
    <xf numFmtId="0" fontId="0" fillId="2" borderId="35" xfId="20" applyFont="1" applyFill="1" applyBorder="1" applyAlignment="1" applyProtection="1">
      <alignment horizontal="center" vertical="center"/>
      <protection/>
    </xf>
    <xf numFmtId="0" fontId="1" fillId="2" borderId="11" xfId="20" applyFont="1" applyFill="1" applyBorder="1" applyAlignment="1" applyProtection="1">
      <alignment horizontal="right"/>
      <protection/>
    </xf>
    <xf numFmtId="0" fontId="1" fillId="2" borderId="37" xfId="20" applyFont="1" applyFill="1" applyBorder="1" applyAlignment="1" applyProtection="1">
      <alignment horizontal="right"/>
      <protection/>
    </xf>
    <xf numFmtId="0" fontId="7" fillId="0" borderId="0" xfId="20" applyFont="1" applyFill="1" applyBorder="1" applyAlignment="1" applyProtection="1">
      <alignment horizontal="left" wrapText="1"/>
      <protection/>
    </xf>
    <xf numFmtId="0" fontId="8" fillId="0" borderId="0" xfId="20" applyFont="1" applyFill="1" applyBorder="1" applyAlignment="1" applyProtection="1">
      <alignment horizontal="left" wrapText="1"/>
      <protection/>
    </xf>
    <xf numFmtId="0" fontId="4" fillId="3" borderId="9" xfId="0" applyFont="1" applyFill="1" applyBorder="1" applyAlignment="1" applyProtection="1">
      <alignment horizontal="center" vertical="center" wrapText="1"/>
      <protection/>
    </xf>
    <xf numFmtId="0" fontId="4" fillId="3" borderId="7" xfId="0" applyFont="1" applyFill="1" applyBorder="1" applyAlignment="1" applyProtection="1">
      <alignment horizontal="center" vertical="center" wrapText="1"/>
      <protection/>
    </xf>
    <xf numFmtId="0" fontId="4" fillId="3" borderId="11" xfId="0" applyFont="1" applyFill="1" applyBorder="1" applyAlignment="1" applyProtection="1">
      <alignment horizontal="center" vertical="center" wrapText="1"/>
      <protection/>
    </xf>
    <xf numFmtId="0" fontId="4" fillId="3" borderId="31" xfId="0" applyFont="1" applyFill="1" applyBorder="1" applyAlignment="1" applyProtection="1">
      <alignment horizontal="center" vertical="center" wrapText="1"/>
      <protection/>
    </xf>
    <xf numFmtId="0" fontId="4" fillId="3" borderId="5"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0" fontId="0" fillId="2" borderId="14" xfId="0" applyFont="1" applyFill="1" applyBorder="1" applyAlignment="1" applyProtection="1">
      <alignment horizontal="center" vertical="center" wrapText="1"/>
      <protection/>
    </xf>
    <xf numFmtId="0" fontId="0" fillId="2" borderId="18" xfId="0" applyFont="1" applyFill="1" applyBorder="1" applyAlignment="1" applyProtection="1">
      <alignment horizontal="center" vertical="center" wrapText="1"/>
      <protection/>
    </xf>
    <xf numFmtId="0" fontId="0" fillId="2" borderId="28" xfId="0" applyFont="1" applyFill="1" applyBorder="1" applyAlignment="1" applyProtection="1">
      <alignment horizontal="center" vertical="center" wrapText="1"/>
      <protection/>
    </xf>
    <xf numFmtId="0" fontId="2" fillId="7" borderId="10" xfId="20" applyFont="1" applyFill="1" applyBorder="1" applyAlignment="1" applyProtection="1">
      <alignment horizontal="center"/>
      <protection/>
    </xf>
    <xf numFmtId="0" fontId="2" fillId="7" borderId="12" xfId="20" applyFont="1" applyFill="1" applyBorder="1" applyAlignment="1" applyProtection="1">
      <alignment horizontal="center"/>
      <protection/>
    </xf>
    <xf numFmtId="0" fontId="0" fillId="2" borderId="9" xfId="0" applyFont="1" applyFill="1" applyBorder="1" applyAlignment="1" applyProtection="1">
      <alignment horizontal="center" vertical="center" wrapText="1"/>
      <protection/>
    </xf>
    <xf numFmtId="0" fontId="0" fillId="2" borderId="10" xfId="0" applyFont="1" applyFill="1" applyBorder="1" applyAlignment="1" applyProtection="1">
      <alignment horizontal="center" vertical="center" wrapText="1"/>
      <protection/>
    </xf>
    <xf numFmtId="0" fontId="0" fillId="2" borderId="12" xfId="0" applyFont="1" applyFill="1" applyBorder="1" applyAlignment="1" applyProtection="1">
      <alignment horizontal="center" vertical="center" wrapText="1"/>
      <protection/>
    </xf>
    <xf numFmtId="0" fontId="0" fillId="2" borderId="11" xfId="0" applyFont="1" applyFill="1" applyBorder="1" applyAlignment="1" applyProtection="1">
      <alignment horizontal="center" vertical="center" wrapText="1"/>
      <protection/>
    </xf>
    <xf numFmtId="0" fontId="0" fillId="2" borderId="36" xfId="0" applyFont="1" applyFill="1" applyBorder="1" applyAlignment="1" applyProtection="1">
      <alignment horizontal="center" vertical="center" wrapText="1"/>
      <protection/>
    </xf>
    <xf numFmtId="0" fontId="0" fillId="2" borderId="37" xfId="0" applyFont="1" applyFill="1" applyBorder="1" applyAlignment="1" applyProtection="1">
      <alignment horizontal="center" vertical="center" wrapText="1"/>
      <protection/>
    </xf>
    <xf numFmtId="0" fontId="4" fillId="3" borderId="10" xfId="0" applyFont="1" applyFill="1" applyBorder="1" applyAlignment="1" applyProtection="1">
      <alignment horizontal="center" vertical="center" wrapText="1"/>
      <protection/>
    </xf>
    <xf numFmtId="0" fontId="4" fillId="3" borderId="12" xfId="0" applyFont="1" applyFill="1" applyBorder="1" applyAlignment="1" applyProtection="1">
      <alignment horizontal="center" vertical="center" wrapText="1"/>
      <protection/>
    </xf>
    <xf numFmtId="0" fontId="4" fillId="3" borderId="36" xfId="0" applyFont="1" applyFill="1" applyBorder="1" applyAlignment="1" applyProtection="1">
      <alignment horizontal="center" vertical="center" wrapText="1"/>
      <protection/>
    </xf>
    <xf numFmtId="0" fontId="4" fillId="3" borderId="37" xfId="0" applyFont="1" applyFill="1" applyBorder="1" applyAlignment="1" applyProtection="1">
      <alignment horizontal="center" vertical="center" wrapText="1"/>
      <protection/>
    </xf>
    <xf numFmtId="179" fontId="3" fillId="4" borderId="27" xfId="18" applyNumberFormat="1" applyFont="1" applyFill="1" applyBorder="1" applyAlignment="1" applyProtection="1">
      <alignment/>
      <protection/>
    </xf>
    <xf numFmtId="179" fontId="3" fillId="4" borderId="30" xfId="18" applyNumberFormat="1" applyFont="1" applyFill="1" applyBorder="1" applyAlignment="1" applyProtection="1">
      <alignment/>
      <protection/>
    </xf>
    <xf numFmtId="0" fontId="3" fillId="7" borderId="9" xfId="20" applyFont="1" applyFill="1" applyBorder="1" applyAlignment="1" applyProtection="1">
      <alignment horizontal="right" vertical="center" wrapText="1"/>
      <protection/>
    </xf>
    <xf numFmtId="0" fontId="3" fillId="7" borderId="11" xfId="20" applyFont="1" applyFill="1" applyBorder="1" applyAlignment="1" applyProtection="1">
      <alignment horizontal="right" vertical="center"/>
      <protection/>
    </xf>
    <xf numFmtId="180" fontId="3" fillId="6" borderId="27" xfId="18" applyNumberFormat="1" applyFont="1" applyFill="1" applyBorder="1" applyAlignment="1" applyProtection="1">
      <alignment/>
      <protection/>
    </xf>
    <xf numFmtId="180" fontId="3" fillId="6" borderId="30" xfId="18" applyNumberFormat="1" applyFont="1" applyFill="1" applyBorder="1" applyAlignment="1" applyProtection="1">
      <alignment/>
      <protection/>
    </xf>
    <xf numFmtId="2" fontId="1" fillId="2" borderId="27" xfId="20" applyNumberFormat="1" applyFont="1" applyFill="1" applyBorder="1" applyAlignment="1" applyProtection="1">
      <alignment horizontal="center"/>
      <protection locked="0"/>
    </xf>
    <xf numFmtId="2" fontId="1" fillId="2" borderId="30" xfId="20" applyNumberFormat="1" applyFont="1" applyFill="1" applyBorder="1" applyAlignment="1" applyProtection="1">
      <alignment horizontal="center"/>
      <protection locked="0"/>
    </xf>
    <xf numFmtId="220" fontId="21" fillId="6" borderId="10" xfId="20" applyNumberFormat="1" applyFont="1" applyFill="1" applyBorder="1" applyAlignment="1" applyProtection="1">
      <alignment horizontal="center" vertical="center"/>
      <protection/>
    </xf>
    <xf numFmtId="220" fontId="21" fillId="6" borderId="12" xfId="20" applyNumberFormat="1" applyFont="1" applyFill="1" applyBorder="1" applyAlignment="1" applyProtection="1">
      <alignment horizontal="center" vertical="center"/>
      <protection/>
    </xf>
    <xf numFmtId="220" fontId="21" fillId="6" borderId="36" xfId="20" applyNumberFormat="1" applyFont="1" applyFill="1" applyBorder="1" applyAlignment="1" applyProtection="1">
      <alignment horizontal="center" vertical="center"/>
      <protection/>
    </xf>
    <xf numFmtId="220" fontId="21" fillId="6" borderId="37" xfId="20" applyNumberFormat="1" applyFont="1" applyFill="1" applyBorder="1" applyAlignment="1" applyProtection="1">
      <alignment horizontal="center" vertical="center"/>
      <protection/>
    </xf>
    <xf numFmtId="220" fontId="16" fillId="6" borderId="10" xfId="18" applyNumberFormat="1" applyFont="1" applyFill="1" applyBorder="1" applyAlignment="1" applyProtection="1">
      <alignment horizontal="center" vertical="center"/>
      <protection/>
    </xf>
    <xf numFmtId="220" fontId="16" fillId="6" borderId="12" xfId="18" applyNumberFormat="1" applyFont="1" applyFill="1" applyBorder="1" applyAlignment="1" applyProtection="1">
      <alignment horizontal="center" vertical="center"/>
      <protection/>
    </xf>
    <xf numFmtId="220" fontId="16" fillId="6" borderId="0" xfId="18" applyNumberFormat="1" applyFont="1" applyFill="1" applyBorder="1" applyAlignment="1" applyProtection="1">
      <alignment horizontal="center" vertical="center"/>
      <protection/>
    </xf>
    <xf numFmtId="220" fontId="16" fillId="6" borderId="8" xfId="18" applyNumberFormat="1" applyFont="1" applyFill="1" applyBorder="1" applyAlignment="1" applyProtection="1">
      <alignment horizontal="center" vertical="center"/>
      <protection/>
    </xf>
    <xf numFmtId="220" fontId="16" fillId="6" borderId="36" xfId="18" applyNumberFormat="1" applyFont="1" applyFill="1" applyBorder="1" applyAlignment="1" applyProtection="1">
      <alignment horizontal="center" vertical="center"/>
      <protection/>
    </xf>
    <xf numFmtId="220" fontId="16" fillId="6" borderId="37" xfId="18" applyNumberFormat="1" applyFont="1" applyFill="1" applyBorder="1" applyAlignment="1" applyProtection="1">
      <alignment horizontal="center" vertical="center"/>
      <protection/>
    </xf>
    <xf numFmtId="0" fontId="16" fillId="7" borderId="9" xfId="20" applyFont="1" applyFill="1" applyBorder="1" applyAlignment="1" applyProtection="1">
      <alignment horizontal="right" vertical="center" wrapText="1"/>
      <protection/>
    </xf>
    <xf numFmtId="0" fontId="16" fillId="7" borderId="7" xfId="20" applyFont="1" applyFill="1" applyBorder="1" applyAlignment="1" applyProtection="1">
      <alignment horizontal="right" vertical="center" wrapText="1"/>
      <protection/>
    </xf>
    <xf numFmtId="0" fontId="16" fillId="7" borderId="11" xfId="20" applyFont="1" applyFill="1" applyBorder="1" applyAlignment="1" applyProtection="1">
      <alignment horizontal="right" vertical="center" wrapText="1"/>
      <protection/>
    </xf>
    <xf numFmtId="0" fontId="4" fillId="4" borderId="7" xfId="0" applyFont="1" applyFill="1" applyBorder="1" applyAlignment="1" applyProtection="1">
      <alignment horizontal="center" vertical="center" wrapText="1"/>
      <protection/>
    </xf>
    <xf numFmtId="0" fontId="0" fillId="0" borderId="30" xfId="0" applyBorder="1" applyAlignment="1" applyProtection="1">
      <alignment horizontal="center"/>
      <protection locked="0"/>
    </xf>
    <xf numFmtId="180" fontId="3" fillId="6" borderId="27" xfId="18" applyNumberFormat="1" applyFont="1" applyFill="1" applyBorder="1" applyAlignment="1" applyProtection="1">
      <alignment horizontal="center"/>
      <protection/>
    </xf>
    <xf numFmtId="180" fontId="3" fillId="6" borderId="32" xfId="18" applyNumberFormat="1" applyFont="1" applyFill="1" applyBorder="1" applyAlignment="1" applyProtection="1">
      <alignment horizontal="center"/>
      <protection/>
    </xf>
    <xf numFmtId="180" fontId="3" fillId="6" borderId="30" xfId="18" applyNumberFormat="1" applyFont="1" applyFill="1" applyBorder="1" applyAlignment="1" applyProtection="1">
      <alignment horizontal="center"/>
      <protection/>
    </xf>
    <xf numFmtId="0" fontId="1" fillId="2" borderId="36" xfId="20" applyFont="1" applyFill="1" applyBorder="1" applyAlignment="1" applyProtection="1">
      <alignment horizontal="right"/>
      <protection/>
    </xf>
    <xf numFmtId="0" fontId="4" fillId="4" borderId="31" xfId="0" applyFont="1" applyFill="1" applyBorder="1" applyAlignment="1" applyProtection="1">
      <alignment horizontal="center" vertical="center" wrapText="1"/>
      <protection/>
    </xf>
    <xf numFmtId="0" fontId="4" fillId="4" borderId="5" xfId="0" applyFont="1" applyFill="1" applyBorder="1" applyAlignment="1" applyProtection="1">
      <alignment horizontal="center" vertical="center" wrapText="1"/>
      <protection/>
    </xf>
    <xf numFmtId="0" fontId="4" fillId="4" borderId="25"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8" xfId="0" applyFont="1" applyFill="1" applyBorder="1" applyAlignment="1" applyProtection="1">
      <alignment horizontal="center" vertical="center" wrapText="1"/>
      <protection/>
    </xf>
    <xf numFmtId="0" fontId="4" fillId="4" borderId="28" xfId="0" applyFont="1" applyFill="1" applyBorder="1" applyAlignment="1" applyProtection="1">
      <alignment horizontal="center" vertical="center" wrapText="1"/>
      <protection/>
    </xf>
    <xf numFmtId="0" fontId="4" fillId="4" borderId="33" xfId="0" applyFont="1" applyFill="1" applyBorder="1" applyAlignment="1" applyProtection="1">
      <alignment horizontal="center" vertical="center" wrapText="1"/>
      <protection/>
    </xf>
    <xf numFmtId="0" fontId="4" fillId="4" borderId="34" xfId="0" applyFont="1" applyFill="1" applyBorder="1" applyAlignment="1" applyProtection="1">
      <alignment horizontal="center" vertical="center" wrapText="1"/>
      <protection/>
    </xf>
    <xf numFmtId="0" fontId="4" fillId="4" borderId="35" xfId="0" applyFont="1" applyFill="1" applyBorder="1" applyAlignment="1" applyProtection="1">
      <alignment horizontal="center" vertical="center" wrapText="1"/>
      <protection/>
    </xf>
    <xf numFmtId="0" fontId="11" fillId="2" borderId="9" xfId="20" applyFont="1" applyFill="1" applyBorder="1" applyAlignment="1" applyProtection="1">
      <alignment horizontal="center" vertical="center" wrapText="1"/>
      <protection/>
    </xf>
    <xf numFmtId="0" fontId="11" fillId="2" borderId="10" xfId="20" applyFont="1" applyFill="1" applyBorder="1" applyAlignment="1" applyProtection="1">
      <alignment horizontal="center" vertical="center" wrapText="1"/>
      <protection/>
    </xf>
    <xf numFmtId="0" fontId="11" fillId="2" borderId="12" xfId="20" applyFont="1" applyFill="1" applyBorder="1" applyAlignment="1" applyProtection="1">
      <alignment horizontal="center" vertical="center" wrapText="1"/>
      <protection/>
    </xf>
    <xf numFmtId="0" fontId="11" fillId="2" borderId="7" xfId="20" applyFont="1" applyFill="1" applyBorder="1" applyAlignment="1" applyProtection="1">
      <alignment horizontal="center" vertical="center" wrapText="1"/>
      <protection/>
    </xf>
    <xf numFmtId="0" fontId="11" fillId="2" borderId="0" xfId="20" applyFont="1" applyFill="1" applyBorder="1" applyAlignment="1" applyProtection="1">
      <alignment horizontal="center" vertical="center" wrapText="1"/>
      <protection/>
    </xf>
    <xf numFmtId="0" fontId="11" fillId="2" borderId="8" xfId="20" applyFont="1" applyFill="1" applyBorder="1" applyAlignment="1" applyProtection="1">
      <alignment horizontal="center" vertical="center" wrapText="1"/>
      <protection/>
    </xf>
    <xf numFmtId="0" fontId="11" fillId="2" borderId="11" xfId="20" applyFont="1" applyFill="1" applyBorder="1" applyAlignment="1" applyProtection="1">
      <alignment horizontal="center" vertical="center" wrapText="1"/>
      <protection/>
    </xf>
    <xf numFmtId="0" fontId="11" fillId="2" borderId="36" xfId="20" applyFont="1" applyFill="1" applyBorder="1" applyAlignment="1" applyProtection="1">
      <alignment horizontal="center" vertical="center" wrapText="1"/>
      <protection/>
    </xf>
    <xf numFmtId="0" fontId="11" fillId="2" borderId="37" xfId="20" applyFont="1" applyFill="1" applyBorder="1" applyAlignment="1" applyProtection="1">
      <alignment horizontal="center" vertical="center" wrapText="1"/>
      <protection/>
    </xf>
    <xf numFmtId="0" fontId="4" fillId="2" borderId="0" xfId="20" applyFont="1" applyFill="1" applyProtection="1">
      <alignment/>
      <protection/>
    </xf>
  </cellXfs>
  <cellStyles count="10">
    <cellStyle name="Normal" xfId="0"/>
    <cellStyle name="Hyperlink" xfId="15"/>
    <cellStyle name="Followed Hyperlink" xfId="16"/>
    <cellStyle name="Euro" xfId="17"/>
    <cellStyle name="Comma" xfId="18"/>
    <cellStyle name="Comma [0]" xfId="19"/>
    <cellStyle name="Normal_SHEET" xfId="20"/>
    <cellStyle name="Percent" xfId="21"/>
    <cellStyle name="Currency" xfId="22"/>
    <cellStyle name="Currency [0]" xfId="23"/>
  </cellStyles>
  <dxfs count="3">
    <dxf>
      <fill>
        <patternFill>
          <bgColor rgb="FFFF0000"/>
        </patternFill>
      </fill>
      <border/>
    </dxf>
    <dxf>
      <font>
        <color rgb="FFFFFFFF"/>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1619250</xdr:colOff>
      <xdr:row>11</xdr:row>
      <xdr:rowOff>19050</xdr:rowOff>
    </xdr:from>
    <xdr:to>
      <xdr:col>0</xdr:col>
      <xdr:colOff>2286000</xdr:colOff>
      <xdr:row>11</xdr:row>
      <xdr:rowOff>152400</xdr:rowOff>
    </xdr:to>
    <xdr:sp>
      <xdr:nvSpPr>
        <xdr:cNvPr id="1" name="AutoShape 1"/>
        <xdr:cNvSpPr>
          <a:spLocks/>
        </xdr:cNvSpPr>
      </xdr:nvSpPr>
      <xdr:spPr>
        <a:xfrm>
          <a:off x="1619250" y="3429000"/>
          <a:ext cx="666750" cy="133350"/>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xdr:row>
      <xdr:rowOff>19050</xdr:rowOff>
    </xdr:from>
    <xdr:to>
      <xdr:col>8</xdr:col>
      <xdr:colOff>209550</xdr:colOff>
      <xdr:row>11</xdr:row>
      <xdr:rowOff>152400</xdr:rowOff>
    </xdr:to>
    <xdr:sp>
      <xdr:nvSpPr>
        <xdr:cNvPr id="2" name="AutoShape 2"/>
        <xdr:cNvSpPr>
          <a:spLocks/>
        </xdr:cNvSpPr>
      </xdr:nvSpPr>
      <xdr:spPr>
        <a:xfrm>
          <a:off x="7372350" y="3429000"/>
          <a:ext cx="762000" cy="133350"/>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11</xdr:row>
      <xdr:rowOff>19050</xdr:rowOff>
    </xdr:from>
    <xdr:to>
      <xdr:col>14</xdr:col>
      <xdr:colOff>476250</xdr:colOff>
      <xdr:row>11</xdr:row>
      <xdr:rowOff>152400</xdr:rowOff>
    </xdr:to>
    <xdr:sp>
      <xdr:nvSpPr>
        <xdr:cNvPr id="3" name="AutoShape 3"/>
        <xdr:cNvSpPr>
          <a:spLocks/>
        </xdr:cNvSpPr>
      </xdr:nvSpPr>
      <xdr:spPr>
        <a:xfrm>
          <a:off x="10125075" y="3429000"/>
          <a:ext cx="428625" cy="133350"/>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1895475</xdr:colOff>
      <xdr:row>38</xdr:row>
      <xdr:rowOff>19050</xdr:rowOff>
    </xdr:from>
    <xdr:to>
      <xdr:col>0</xdr:col>
      <xdr:colOff>2562225</xdr:colOff>
      <xdr:row>38</xdr:row>
      <xdr:rowOff>152400</xdr:rowOff>
    </xdr:to>
    <xdr:sp>
      <xdr:nvSpPr>
        <xdr:cNvPr id="4" name="AutoShape 7"/>
        <xdr:cNvSpPr>
          <a:spLocks/>
        </xdr:cNvSpPr>
      </xdr:nvSpPr>
      <xdr:spPr>
        <a:xfrm>
          <a:off x="1895475" y="9515475"/>
          <a:ext cx="666750" cy="133350"/>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1619250</xdr:colOff>
      <xdr:row>49</xdr:row>
      <xdr:rowOff>0</xdr:rowOff>
    </xdr:from>
    <xdr:to>
      <xdr:col>0</xdr:col>
      <xdr:colOff>2286000</xdr:colOff>
      <xdr:row>49</xdr:row>
      <xdr:rowOff>0</xdr:rowOff>
    </xdr:to>
    <xdr:sp>
      <xdr:nvSpPr>
        <xdr:cNvPr id="5" name="AutoShape 11"/>
        <xdr:cNvSpPr>
          <a:spLocks/>
        </xdr:cNvSpPr>
      </xdr:nvSpPr>
      <xdr:spPr>
        <a:xfrm>
          <a:off x="1619250" y="12344400"/>
          <a:ext cx="666750" cy="0"/>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10"/>
  </sheetPr>
  <dimension ref="A1:IV65"/>
  <sheetViews>
    <sheetView tabSelected="1" workbookViewId="0" topLeftCell="A1">
      <selection activeCell="C6" sqref="C6"/>
    </sheetView>
  </sheetViews>
  <sheetFormatPr defaultColWidth="9.140625" defaultRowHeight="12.75"/>
  <cols>
    <col min="1" max="1" width="39.8515625" style="1" customWidth="1"/>
    <col min="2" max="3" width="10.00390625" style="1" customWidth="1"/>
    <col min="4" max="4" width="0.85546875" style="1" customWidth="1"/>
    <col min="5" max="5" width="30.7109375" style="1" customWidth="1"/>
    <col min="6" max="9" width="9.140625" style="1" customWidth="1"/>
    <col min="10" max="10" width="0.85546875" style="9" customWidth="1"/>
    <col min="11" max="13" width="7.140625" style="1" customWidth="1"/>
    <col min="14" max="14" width="0.85546875" style="17" customWidth="1"/>
    <col min="15" max="16" width="7.7109375" style="17" customWidth="1"/>
    <col min="17" max="17" width="9.7109375" style="17" bestFit="1" customWidth="1"/>
    <col min="18" max="18" width="9.421875" style="120" hidden="1" customWidth="1"/>
    <col min="19" max="19" width="15.7109375" style="120" customWidth="1"/>
    <col min="20" max="20" width="9.57421875" style="17" bestFit="1" customWidth="1"/>
    <col min="21" max="16384" width="9.140625" style="17" customWidth="1"/>
  </cols>
  <sheetData>
    <row r="1" spans="1:13" ht="32.25" customHeight="1" thickBot="1">
      <c r="A1" s="160" t="s">
        <v>35</v>
      </c>
      <c r="B1" s="161"/>
      <c r="C1" s="161"/>
      <c r="D1" s="161"/>
      <c r="E1" s="161"/>
      <c r="F1" s="161"/>
      <c r="G1" s="161"/>
      <c r="H1" s="161"/>
      <c r="I1" s="161"/>
      <c r="J1" s="161"/>
      <c r="K1" s="161"/>
      <c r="L1" s="161"/>
      <c r="M1" s="161"/>
    </row>
    <row r="2" spans="1:256" s="22" customFormat="1" ht="16.5" thickBot="1">
      <c r="A2" s="149" t="s">
        <v>9</v>
      </c>
      <c r="B2" s="171"/>
      <c r="C2" s="172"/>
      <c r="D2" s="1"/>
      <c r="E2" s="149" t="s">
        <v>5</v>
      </c>
      <c r="F2" s="150"/>
      <c r="G2" s="150"/>
      <c r="H2" s="150"/>
      <c r="I2" s="150"/>
      <c r="J2" s="150"/>
      <c r="K2" s="150"/>
      <c r="L2" s="150"/>
      <c r="M2" s="151"/>
      <c r="N2" s="17"/>
      <c r="O2" s="149" t="s">
        <v>28</v>
      </c>
      <c r="P2" s="150"/>
      <c r="Q2" s="151"/>
      <c r="R2" s="120"/>
      <c r="S2" s="120"/>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17" ht="8.25" customHeight="1">
      <c r="A3" s="162" t="s">
        <v>11</v>
      </c>
      <c r="B3" s="165" t="s">
        <v>20</v>
      </c>
      <c r="C3" s="168" t="s">
        <v>24</v>
      </c>
      <c r="E3" s="152" t="s">
        <v>11</v>
      </c>
      <c r="F3" s="152" t="s">
        <v>19</v>
      </c>
      <c r="G3" s="173" t="s">
        <v>25</v>
      </c>
      <c r="H3" s="174"/>
      <c r="I3" s="175"/>
      <c r="J3" s="2"/>
      <c r="K3" s="162" t="s">
        <v>18</v>
      </c>
      <c r="L3" s="179"/>
      <c r="M3" s="180"/>
      <c r="O3" s="152" t="s">
        <v>17</v>
      </c>
      <c r="P3" s="152" t="s">
        <v>13</v>
      </c>
      <c r="Q3" s="155" t="s">
        <v>14</v>
      </c>
    </row>
    <row r="4" spans="1:17" ht="8.25" customHeight="1" thickBot="1">
      <c r="A4" s="163"/>
      <c r="B4" s="166"/>
      <c r="C4" s="169"/>
      <c r="E4" s="153"/>
      <c r="F4" s="153"/>
      <c r="G4" s="176"/>
      <c r="H4" s="177"/>
      <c r="I4" s="178"/>
      <c r="J4" s="2"/>
      <c r="K4" s="164"/>
      <c r="L4" s="181"/>
      <c r="M4" s="182"/>
      <c r="O4" s="153"/>
      <c r="P4" s="153"/>
      <c r="Q4" s="156"/>
    </row>
    <row r="5" spans="1:17" ht="13.5" customHeight="1" thickBot="1">
      <c r="A5" s="164"/>
      <c r="B5" s="167"/>
      <c r="C5" s="170"/>
      <c r="E5" s="154"/>
      <c r="F5" s="153"/>
      <c r="G5" s="3" t="s">
        <v>6</v>
      </c>
      <c r="H5" s="4" t="s">
        <v>7</v>
      </c>
      <c r="I5" s="5" t="s">
        <v>8</v>
      </c>
      <c r="J5" s="6"/>
      <c r="K5" s="68" t="s">
        <v>6</v>
      </c>
      <c r="L5" s="69" t="s">
        <v>7</v>
      </c>
      <c r="M5" s="7" t="s">
        <v>8</v>
      </c>
      <c r="O5" s="153"/>
      <c r="P5" s="154"/>
      <c r="Q5" s="157"/>
    </row>
    <row r="6" spans="1:18" ht="37.5" customHeight="1" thickBot="1">
      <c r="A6" s="8" t="s">
        <v>0</v>
      </c>
      <c r="B6" s="117">
        <v>0.4</v>
      </c>
      <c r="C6" s="70"/>
      <c r="E6" s="8" t="s">
        <v>0</v>
      </c>
      <c r="F6" s="114">
        <v>0.035</v>
      </c>
      <c r="G6" s="83"/>
      <c r="H6" s="84"/>
      <c r="I6" s="85"/>
      <c r="K6" s="73">
        <v>0.1</v>
      </c>
      <c r="L6" s="74">
        <v>0.3</v>
      </c>
      <c r="M6" s="75">
        <v>0.6</v>
      </c>
      <c r="O6" s="154"/>
      <c r="P6" s="80">
        <v>0.01</v>
      </c>
      <c r="Q6" s="92"/>
      <c r="R6" s="228">
        <f>SUMPRODUCT(ROUND(G6:I6,2),K6:M6)</f>
        <v>0</v>
      </c>
    </row>
    <row r="7" spans="1:18" ht="37.5" customHeight="1">
      <c r="A7" s="10" t="s">
        <v>1</v>
      </c>
      <c r="B7" s="118">
        <v>0.58</v>
      </c>
      <c r="C7" s="81"/>
      <c r="E7" s="10" t="s">
        <v>1</v>
      </c>
      <c r="F7" s="115">
        <v>0.2</v>
      </c>
      <c r="G7" s="86"/>
      <c r="H7" s="87"/>
      <c r="I7" s="88"/>
      <c r="K7" s="71">
        <v>0.45</v>
      </c>
      <c r="L7" s="76">
        <v>0.23</v>
      </c>
      <c r="M7" s="77">
        <v>0.32</v>
      </c>
      <c r="O7" s="23"/>
      <c r="P7" s="18"/>
      <c r="Q7" s="24"/>
      <c r="R7" s="228">
        <f>SUMPRODUCT(ROUND(G7:I7,2),K7:M7)</f>
        <v>0</v>
      </c>
    </row>
    <row r="8" spans="1:18" ht="37.5" customHeight="1" thickBot="1">
      <c r="A8" s="67" t="s">
        <v>2</v>
      </c>
      <c r="B8" s="119">
        <v>0.02</v>
      </c>
      <c r="C8" s="82"/>
      <c r="E8" s="10" t="s">
        <v>2</v>
      </c>
      <c r="F8" s="115">
        <v>0.035</v>
      </c>
      <c r="G8" s="86"/>
      <c r="H8" s="87"/>
      <c r="I8" s="88"/>
      <c r="K8" s="71">
        <v>0.1</v>
      </c>
      <c r="L8" s="76">
        <v>0.3</v>
      </c>
      <c r="M8" s="77">
        <v>0.6</v>
      </c>
      <c r="O8" s="23"/>
      <c r="P8" s="18"/>
      <c r="Q8" s="24"/>
      <c r="R8" s="228">
        <f>SUMPRODUCT(ROUND(G8:I8,2),K8:M8)</f>
        <v>0</v>
      </c>
    </row>
    <row r="9" spans="1:18" ht="37.5" customHeight="1">
      <c r="A9" s="25"/>
      <c r="B9" s="26"/>
      <c r="C9" s="27"/>
      <c r="E9" s="10" t="s">
        <v>3</v>
      </c>
      <c r="F9" s="115">
        <v>0.65</v>
      </c>
      <c r="G9" s="86"/>
      <c r="H9" s="87"/>
      <c r="I9" s="88"/>
      <c r="K9" s="71">
        <v>0.46</v>
      </c>
      <c r="L9" s="76">
        <v>0.24</v>
      </c>
      <c r="M9" s="77">
        <v>0.3</v>
      </c>
      <c r="O9" s="23"/>
      <c r="P9" s="18"/>
      <c r="Q9" s="24"/>
      <c r="R9" s="228">
        <f>SUMPRODUCT(ROUND(G9:I9,2),K9:M9)</f>
        <v>0</v>
      </c>
    </row>
    <row r="10" spans="1:18" ht="37.5" customHeight="1" thickBot="1">
      <c r="A10" s="28"/>
      <c r="B10" s="29"/>
      <c r="C10" s="30"/>
      <c r="E10" s="11" t="s">
        <v>12</v>
      </c>
      <c r="F10" s="116">
        <v>0.08</v>
      </c>
      <c r="G10" s="89"/>
      <c r="H10" s="90"/>
      <c r="I10" s="91"/>
      <c r="J10" s="13"/>
      <c r="K10" s="72">
        <v>0.34</v>
      </c>
      <c r="L10" s="78">
        <v>0.23</v>
      </c>
      <c r="M10" s="79">
        <v>0.43</v>
      </c>
      <c r="O10" s="23"/>
      <c r="P10" s="18"/>
      <c r="Q10" s="24"/>
      <c r="R10" s="228">
        <f>SUMPRODUCT(ROUND(G10:I10,2),K10:M10)</f>
        <v>0</v>
      </c>
    </row>
    <row r="11" spans="1:17" ht="2.25" customHeight="1" thickBot="1">
      <c r="A11" s="12"/>
      <c r="B11" s="9"/>
      <c r="C11" s="13"/>
      <c r="E11" s="14"/>
      <c r="F11" s="15"/>
      <c r="G11" s="9"/>
      <c r="H11" s="9"/>
      <c r="I11" s="9"/>
      <c r="K11" s="9"/>
      <c r="L11" s="9"/>
      <c r="M11" s="13"/>
      <c r="O11" s="23"/>
      <c r="P11" s="18"/>
      <c r="Q11" s="24"/>
    </row>
    <row r="12" spans="1:19" ht="14.25" customHeight="1" thickBot="1">
      <c r="A12" s="16" t="s">
        <v>22</v>
      </c>
      <c r="B12" s="187">
        <f>SUMPRODUCT(B6:B8,ROUND(C6:C8,2))</f>
        <v>0</v>
      </c>
      <c r="C12" s="188"/>
      <c r="E12" s="158" t="s">
        <v>23</v>
      </c>
      <c r="F12" s="209"/>
      <c r="G12" s="209"/>
      <c r="H12" s="209"/>
      <c r="I12" s="209"/>
      <c r="J12" s="159"/>
      <c r="K12" s="206">
        <f>(SUMPRODUCT(R6:R10,F6:F10))</f>
        <v>0</v>
      </c>
      <c r="L12" s="207"/>
      <c r="M12" s="208"/>
      <c r="O12" s="158" t="s">
        <v>29</v>
      </c>
      <c r="P12" s="159"/>
      <c r="Q12" s="93">
        <f>P6*(ROUND(Q6,2))</f>
        <v>0</v>
      </c>
      <c r="R12" s="121"/>
      <c r="S12" s="122"/>
    </row>
    <row r="13" spans="1:13" ht="12" customHeight="1" thickBot="1">
      <c r="A13" s="17"/>
      <c r="B13" s="17"/>
      <c r="C13" s="17"/>
      <c r="E13" s="17"/>
      <c r="F13" s="17"/>
      <c r="G13" s="17"/>
      <c r="H13" s="17"/>
      <c r="I13" s="17"/>
      <c r="J13" s="18"/>
      <c r="K13" s="17"/>
      <c r="L13" s="17"/>
      <c r="M13" s="17"/>
    </row>
    <row r="14" spans="1:18" ht="13.5" customHeight="1" thickBot="1">
      <c r="A14" s="19" t="s">
        <v>16</v>
      </c>
      <c r="B14" s="189"/>
      <c r="C14" s="205"/>
      <c r="E14" s="95" t="s">
        <v>27</v>
      </c>
      <c r="F14" s="94">
        <f>IF(B39&gt;=5,B39-5,"-")</f>
        <v>70</v>
      </c>
      <c r="G14" s="219" t="s">
        <v>36</v>
      </c>
      <c r="H14" s="220"/>
      <c r="I14" s="220"/>
      <c r="J14" s="220"/>
      <c r="K14" s="220"/>
      <c r="L14" s="220"/>
      <c r="M14" s="220"/>
      <c r="N14" s="220"/>
      <c r="O14" s="220"/>
      <c r="P14" s="220"/>
      <c r="Q14" s="221"/>
      <c r="R14" s="123"/>
    </row>
    <row r="15" spans="1:18" ht="9" customHeight="1" thickBot="1">
      <c r="A15" s="19"/>
      <c r="F15" s="21"/>
      <c r="G15" s="222"/>
      <c r="H15" s="223"/>
      <c r="I15" s="223"/>
      <c r="J15" s="223"/>
      <c r="K15" s="223"/>
      <c r="L15" s="223"/>
      <c r="M15" s="223"/>
      <c r="N15" s="223"/>
      <c r="O15" s="223"/>
      <c r="P15" s="223"/>
      <c r="Q15" s="224"/>
      <c r="R15" s="123"/>
    </row>
    <row r="16" spans="1:19" ht="13.5" thickBot="1">
      <c r="A16" s="19" t="s">
        <v>10</v>
      </c>
      <c r="B16" s="189"/>
      <c r="C16" s="190"/>
      <c r="E16" s="95" t="s">
        <v>26</v>
      </c>
      <c r="F16" s="94">
        <f>IF(B39&gt;=5,B39-5,"-")</f>
        <v>70</v>
      </c>
      <c r="G16" s="225"/>
      <c r="H16" s="226"/>
      <c r="I16" s="226"/>
      <c r="J16" s="226"/>
      <c r="K16" s="226"/>
      <c r="L16" s="226"/>
      <c r="M16" s="226"/>
      <c r="N16" s="226"/>
      <c r="O16" s="226"/>
      <c r="P16" s="226"/>
      <c r="Q16" s="227"/>
      <c r="R16" s="123"/>
      <c r="S16" s="124"/>
    </row>
    <row r="17" spans="1:18" ht="11.25" customHeight="1" thickBot="1">
      <c r="A17" s="19"/>
      <c r="F17" s="21"/>
      <c r="G17" s="21"/>
      <c r="H17" s="21"/>
      <c r="I17" s="21"/>
      <c r="J17" s="21"/>
      <c r="K17" s="21"/>
      <c r="L17" s="21"/>
      <c r="M17" s="21"/>
      <c r="N17" s="21"/>
      <c r="O17" s="21"/>
      <c r="P17" s="21"/>
      <c r="Q17" s="21"/>
      <c r="R17" s="123"/>
    </row>
    <row r="18" spans="1:18" ht="11.25" customHeight="1">
      <c r="A18" s="185" t="s">
        <v>34</v>
      </c>
      <c r="B18" s="191">
        <f>(B12*0.15)+(K12*0.85)</f>
        <v>0</v>
      </c>
      <c r="C18" s="192"/>
      <c r="E18" s="129" t="s">
        <v>21</v>
      </c>
      <c r="F18" s="113"/>
      <c r="G18" s="113"/>
      <c r="H18" s="113"/>
      <c r="I18" s="113"/>
      <c r="J18" s="113"/>
      <c r="K18" s="113"/>
      <c r="L18" s="113"/>
      <c r="M18" s="113"/>
      <c r="N18" s="113"/>
      <c r="O18" s="113"/>
      <c r="P18" s="113"/>
      <c r="Q18" s="130"/>
      <c r="R18" s="123"/>
    </row>
    <row r="19" spans="1:18" ht="11.25" customHeight="1" thickBot="1">
      <c r="A19" s="186"/>
      <c r="B19" s="193"/>
      <c r="C19" s="194"/>
      <c r="E19" s="131"/>
      <c r="F19" s="132"/>
      <c r="G19" s="132"/>
      <c r="H19" s="132"/>
      <c r="I19" s="132"/>
      <c r="J19" s="132"/>
      <c r="K19" s="132"/>
      <c r="L19" s="132"/>
      <c r="M19" s="132"/>
      <c r="N19" s="132"/>
      <c r="O19" s="132"/>
      <c r="P19" s="132"/>
      <c r="Q19" s="133"/>
      <c r="R19" s="123"/>
    </row>
    <row r="20" spans="1:18" ht="9" customHeight="1" thickBot="1">
      <c r="A20" s="20"/>
      <c r="B20" s="125"/>
      <c r="C20" s="125"/>
      <c r="E20" s="131"/>
      <c r="F20" s="132"/>
      <c r="G20" s="132"/>
      <c r="H20" s="132"/>
      <c r="I20" s="132"/>
      <c r="J20" s="132"/>
      <c r="K20" s="132"/>
      <c r="L20" s="132"/>
      <c r="M20" s="132"/>
      <c r="N20" s="132"/>
      <c r="O20" s="132"/>
      <c r="P20" s="132"/>
      <c r="Q20" s="133"/>
      <c r="R20" s="123"/>
    </row>
    <row r="21" spans="1:17" ht="12.75">
      <c r="A21" s="201" t="s">
        <v>37</v>
      </c>
      <c r="B21" s="195">
        <f>B18+(0.3*ROUND(B14,2))+(0.05*ROUND(B16,2))+Q12</f>
        <v>0</v>
      </c>
      <c r="C21" s="196"/>
      <c r="E21" s="131"/>
      <c r="F21" s="132"/>
      <c r="G21" s="132"/>
      <c r="H21" s="132"/>
      <c r="I21" s="132"/>
      <c r="J21" s="132"/>
      <c r="K21" s="132"/>
      <c r="L21" s="132"/>
      <c r="M21" s="132"/>
      <c r="N21" s="132"/>
      <c r="O21" s="132"/>
      <c r="P21" s="132"/>
      <c r="Q21" s="133"/>
    </row>
    <row r="22" spans="1:17" ht="12.75">
      <c r="A22" s="202"/>
      <c r="B22" s="197"/>
      <c r="C22" s="198"/>
      <c r="E22" s="131"/>
      <c r="F22" s="132"/>
      <c r="G22" s="132"/>
      <c r="H22" s="132"/>
      <c r="I22" s="132"/>
      <c r="J22" s="132"/>
      <c r="K22" s="132"/>
      <c r="L22" s="132"/>
      <c r="M22" s="132"/>
      <c r="N22" s="132"/>
      <c r="O22" s="132"/>
      <c r="P22" s="132"/>
      <c r="Q22" s="133"/>
    </row>
    <row r="23" spans="1:17" ht="6" customHeight="1" thickBot="1">
      <c r="A23" s="203"/>
      <c r="B23" s="199"/>
      <c r="C23" s="200"/>
      <c r="E23" s="134"/>
      <c r="F23" s="135"/>
      <c r="G23" s="135"/>
      <c r="H23" s="135"/>
      <c r="I23" s="135"/>
      <c r="J23" s="135"/>
      <c r="K23" s="135"/>
      <c r="L23" s="135"/>
      <c r="M23" s="135"/>
      <c r="N23" s="135"/>
      <c r="O23" s="135"/>
      <c r="P23" s="135"/>
      <c r="Q23" s="136"/>
    </row>
    <row r="24" spans="1:13" ht="18" customHeight="1">
      <c r="A24" s="17"/>
      <c r="B24" s="17"/>
      <c r="C24" s="17"/>
      <c r="D24" s="17"/>
      <c r="E24" s="17"/>
      <c r="F24" s="17"/>
      <c r="G24" s="17"/>
      <c r="H24" s="17"/>
      <c r="I24" s="17"/>
      <c r="J24" s="17"/>
      <c r="K24" s="17"/>
      <c r="L24" s="17"/>
      <c r="M24" s="17"/>
    </row>
    <row r="25" spans="1:13" ht="18" customHeight="1">
      <c r="A25" s="17"/>
      <c r="B25" s="17"/>
      <c r="C25" s="17"/>
      <c r="D25" s="17"/>
      <c r="E25" s="17"/>
      <c r="F25" s="17"/>
      <c r="G25" s="17"/>
      <c r="H25" s="17"/>
      <c r="I25" s="17"/>
      <c r="J25" s="17"/>
      <c r="K25" s="17"/>
      <c r="L25" s="17"/>
      <c r="M25" s="17"/>
    </row>
    <row r="26" spans="1:13" ht="18" customHeight="1">
      <c r="A26" s="17"/>
      <c r="B26" s="17"/>
      <c r="C26" s="17"/>
      <c r="D26" s="17"/>
      <c r="E26" s="17"/>
      <c r="F26" s="17"/>
      <c r="G26" s="17"/>
      <c r="H26" s="17"/>
      <c r="I26" s="17"/>
      <c r="J26" s="17"/>
      <c r="K26" s="17"/>
      <c r="L26" s="17"/>
      <c r="M26" s="17"/>
    </row>
    <row r="28" ht="13.5" thickBot="1"/>
    <row r="29" spans="1:256" s="22" customFormat="1" ht="16.5" thickBot="1">
      <c r="A29" s="149" t="s">
        <v>30</v>
      </c>
      <c r="B29" s="171"/>
      <c r="C29" s="172"/>
      <c r="D29" s="1"/>
      <c r="E29" s="104"/>
      <c r="F29" s="105"/>
      <c r="G29" s="105"/>
      <c r="H29" s="105"/>
      <c r="I29" s="105"/>
      <c r="J29" s="9"/>
      <c r="K29" s="1"/>
      <c r="L29" s="1"/>
      <c r="M29" s="1"/>
      <c r="N29" s="21"/>
      <c r="O29" s="17"/>
      <c r="P29" s="17"/>
      <c r="Q29" s="17"/>
      <c r="R29" s="120"/>
      <c r="S29" s="120"/>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14" ht="8.25" customHeight="1">
      <c r="A30" s="137" t="s">
        <v>11</v>
      </c>
      <c r="B30" s="210" t="s">
        <v>4</v>
      </c>
      <c r="C30" s="213" t="s">
        <v>33</v>
      </c>
      <c r="E30" s="216" t="s">
        <v>11</v>
      </c>
      <c r="F30" s="216"/>
      <c r="G30" s="137" t="s">
        <v>32</v>
      </c>
      <c r="H30" s="138"/>
      <c r="I30" s="139"/>
      <c r="N30" s="21"/>
    </row>
    <row r="31" spans="1:14" ht="8.25" customHeight="1" thickBot="1">
      <c r="A31" s="204"/>
      <c r="B31" s="211"/>
      <c r="C31" s="214"/>
      <c r="E31" s="217"/>
      <c r="F31" s="217"/>
      <c r="G31" s="140"/>
      <c r="H31" s="141"/>
      <c r="I31" s="142"/>
      <c r="N31" s="21"/>
    </row>
    <row r="32" spans="1:19" ht="13.5" customHeight="1" thickBot="1">
      <c r="A32" s="140"/>
      <c r="B32" s="212"/>
      <c r="C32" s="215"/>
      <c r="E32" s="218"/>
      <c r="F32" s="217"/>
      <c r="G32" s="106" t="s">
        <v>6</v>
      </c>
      <c r="H32" s="107" t="s">
        <v>7</v>
      </c>
      <c r="I32" s="31" t="s">
        <v>8</v>
      </c>
      <c r="N32" s="21"/>
      <c r="S32" s="17"/>
    </row>
    <row r="33" spans="1:19" ht="42.75" customHeight="1">
      <c r="A33" s="32" t="s">
        <v>0</v>
      </c>
      <c r="B33" s="33"/>
      <c r="C33" s="36">
        <f>C47-C6</f>
        <v>80</v>
      </c>
      <c r="E33" s="100" t="s">
        <v>0</v>
      </c>
      <c r="F33" s="34"/>
      <c r="G33" s="36">
        <f aca="true" t="shared" si="0" ref="G33:H37">G47-G6</f>
        <v>120</v>
      </c>
      <c r="H33" s="37">
        <f t="shared" si="0"/>
        <v>95</v>
      </c>
      <c r="I33" s="37">
        <f>I47-I6</f>
        <v>75</v>
      </c>
      <c r="N33" s="21"/>
      <c r="S33" s="17"/>
    </row>
    <row r="34" spans="1:19" ht="42.75" customHeight="1">
      <c r="A34" s="38" t="s">
        <v>1</v>
      </c>
      <c r="B34" s="39"/>
      <c r="C34" s="39">
        <f>C48-C7</f>
        <v>95</v>
      </c>
      <c r="E34" s="38" t="s">
        <v>1</v>
      </c>
      <c r="F34" s="40"/>
      <c r="G34" s="39">
        <f t="shared" si="0"/>
        <v>120</v>
      </c>
      <c r="H34" s="41">
        <f t="shared" si="0"/>
        <v>95</v>
      </c>
      <c r="I34" s="41">
        <f>I48-I7</f>
        <v>75</v>
      </c>
      <c r="N34" s="21"/>
      <c r="S34" s="17"/>
    </row>
    <row r="35" spans="1:19" ht="42.75" customHeight="1" thickBot="1">
      <c r="A35" s="38" t="s">
        <v>2</v>
      </c>
      <c r="B35" s="39"/>
      <c r="C35" s="39">
        <f>C49-C8</f>
        <v>80</v>
      </c>
      <c r="E35" s="38" t="s">
        <v>2</v>
      </c>
      <c r="F35" s="40"/>
      <c r="G35" s="39">
        <f t="shared" si="0"/>
        <v>120</v>
      </c>
      <c r="H35" s="41">
        <f t="shared" si="0"/>
        <v>95</v>
      </c>
      <c r="I35" s="41">
        <f>I49-I8</f>
        <v>75</v>
      </c>
      <c r="N35" s="21"/>
      <c r="S35" s="17"/>
    </row>
    <row r="36" spans="1:19" ht="42.75" customHeight="1">
      <c r="A36" s="42"/>
      <c r="B36" s="43"/>
      <c r="C36" s="44"/>
      <c r="E36" s="38" t="s">
        <v>3</v>
      </c>
      <c r="F36" s="40"/>
      <c r="G36" s="39">
        <f t="shared" si="0"/>
        <v>120</v>
      </c>
      <c r="H36" s="41">
        <f t="shared" si="0"/>
        <v>95</v>
      </c>
      <c r="I36" s="41">
        <f>I50-I9</f>
        <v>75</v>
      </c>
      <c r="N36" s="21"/>
      <c r="S36" s="17"/>
    </row>
    <row r="37" spans="1:19" ht="42.75" customHeight="1" thickBot="1">
      <c r="A37" s="45"/>
      <c r="B37" s="46"/>
      <c r="C37" s="47"/>
      <c r="E37" s="101" t="s">
        <v>12</v>
      </c>
      <c r="F37" s="102"/>
      <c r="G37" s="48">
        <f t="shared" si="0"/>
        <v>120</v>
      </c>
      <c r="H37" s="49">
        <f t="shared" si="0"/>
        <v>95</v>
      </c>
      <c r="I37" s="49">
        <f>I51-I10</f>
        <v>75</v>
      </c>
      <c r="N37" s="21"/>
      <c r="S37" s="17"/>
    </row>
    <row r="38" spans="1:19" ht="2.25" customHeight="1" thickBot="1">
      <c r="A38" s="50"/>
      <c r="B38" s="35"/>
      <c r="C38" s="51"/>
      <c r="E38" s="17"/>
      <c r="F38" s="17"/>
      <c r="G38" s="17"/>
      <c r="H38" s="17"/>
      <c r="I38" s="17"/>
      <c r="N38" s="21"/>
      <c r="S38" s="17"/>
    </row>
    <row r="39" spans="1:19" ht="14.25" customHeight="1" thickBot="1">
      <c r="A39" s="103" t="s">
        <v>31</v>
      </c>
      <c r="B39" s="183">
        <f>MIN(C33:C35,G33:I37)</f>
        <v>75</v>
      </c>
      <c r="C39" s="184"/>
      <c r="E39" s="17"/>
      <c r="F39" s="17"/>
      <c r="G39" s="17"/>
      <c r="H39" s="17"/>
      <c r="I39" s="17"/>
      <c r="N39" s="21"/>
      <c r="R39" s="122"/>
      <c r="S39" s="17"/>
    </row>
    <row r="40" spans="1:19" ht="9" customHeight="1">
      <c r="A40" s="17"/>
      <c r="B40" s="17"/>
      <c r="C40" s="17"/>
      <c r="D40" s="17"/>
      <c r="E40" s="17"/>
      <c r="F40" s="17"/>
      <c r="G40" s="17"/>
      <c r="H40" s="17"/>
      <c r="I40" s="17"/>
      <c r="S40" s="17"/>
    </row>
    <row r="41" spans="14:19" ht="12.75">
      <c r="N41" s="21"/>
      <c r="S41" s="17"/>
    </row>
    <row r="42" spans="14:19" ht="13.5" thickBot="1">
      <c r="N42" s="21"/>
      <c r="S42" s="17"/>
    </row>
    <row r="43" spans="1:255" s="22" customFormat="1" ht="16.5" thickBot="1">
      <c r="A43" s="149" t="s">
        <v>15</v>
      </c>
      <c r="B43" s="150"/>
      <c r="C43" s="151"/>
      <c r="D43" s="1"/>
      <c r="E43" s="104"/>
      <c r="F43" s="105"/>
      <c r="G43" s="105"/>
      <c r="H43" s="105"/>
      <c r="I43" s="105"/>
      <c r="J43" s="9"/>
      <c r="K43" s="1"/>
      <c r="L43" s="1"/>
      <c r="M43" s="1"/>
      <c r="N43" s="21"/>
      <c r="O43" s="17"/>
      <c r="P43" s="17"/>
      <c r="Q43" s="17"/>
      <c r="R43" s="120"/>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19" ht="8.25" customHeight="1">
      <c r="A44" s="126" t="s">
        <v>11</v>
      </c>
      <c r="B44" s="126"/>
      <c r="C44" s="126" t="s">
        <v>33</v>
      </c>
      <c r="E44" s="126" t="s">
        <v>11</v>
      </c>
      <c r="F44" s="126"/>
      <c r="G44" s="143" t="s">
        <v>32</v>
      </c>
      <c r="H44" s="144"/>
      <c r="I44" s="145"/>
      <c r="N44" s="21"/>
      <c r="S44" s="17"/>
    </row>
    <row r="45" spans="1:19" ht="8.25" customHeight="1" thickBot="1">
      <c r="A45" s="127"/>
      <c r="B45" s="127"/>
      <c r="C45" s="127"/>
      <c r="E45" s="127"/>
      <c r="F45" s="127"/>
      <c r="G45" s="146"/>
      <c r="H45" s="147"/>
      <c r="I45" s="148"/>
      <c r="N45" s="21"/>
      <c r="S45" s="17"/>
    </row>
    <row r="46" spans="1:19" ht="13.5" customHeight="1" thickBot="1">
      <c r="A46" s="128"/>
      <c r="B46" s="128"/>
      <c r="C46" s="128"/>
      <c r="E46" s="128"/>
      <c r="F46" s="128"/>
      <c r="G46" s="108" t="s">
        <v>6</v>
      </c>
      <c r="H46" s="109" t="s">
        <v>7</v>
      </c>
      <c r="I46" s="52" t="s">
        <v>8</v>
      </c>
      <c r="N46" s="21"/>
      <c r="S46" s="17"/>
    </row>
    <row r="47" spans="1:19" ht="42.75" customHeight="1">
      <c r="A47" s="53" t="s">
        <v>0</v>
      </c>
      <c r="B47" s="54"/>
      <c r="C47" s="110">
        <v>80</v>
      </c>
      <c r="E47" s="97" t="s">
        <v>0</v>
      </c>
      <c r="F47" s="55"/>
      <c r="G47" s="56">
        <v>120</v>
      </c>
      <c r="H47" s="57">
        <v>95</v>
      </c>
      <c r="I47" s="58">
        <v>75</v>
      </c>
      <c r="N47" s="21"/>
      <c r="S47" s="17"/>
    </row>
    <row r="48" spans="1:19" ht="42.75" customHeight="1">
      <c r="A48" s="59" t="s">
        <v>1</v>
      </c>
      <c r="B48" s="60"/>
      <c r="C48" s="111">
        <v>95</v>
      </c>
      <c r="E48" s="59" t="s">
        <v>1</v>
      </c>
      <c r="F48" s="61"/>
      <c r="G48" s="60">
        <v>120</v>
      </c>
      <c r="H48" s="62">
        <v>95</v>
      </c>
      <c r="I48" s="63">
        <v>75</v>
      </c>
      <c r="N48" s="21"/>
      <c r="S48" s="17"/>
    </row>
    <row r="49" spans="1:19" ht="42.75" customHeight="1" thickBot="1">
      <c r="A49" s="98" t="s">
        <v>2</v>
      </c>
      <c r="B49" s="64"/>
      <c r="C49" s="112">
        <v>80</v>
      </c>
      <c r="E49" s="59" t="s">
        <v>2</v>
      </c>
      <c r="F49" s="61"/>
      <c r="G49" s="60">
        <v>120</v>
      </c>
      <c r="H49" s="62">
        <v>95</v>
      </c>
      <c r="I49" s="63">
        <v>75</v>
      </c>
      <c r="N49" s="21"/>
      <c r="S49" s="17"/>
    </row>
    <row r="50" spans="5:19" ht="42.75" customHeight="1">
      <c r="E50" s="59" t="s">
        <v>3</v>
      </c>
      <c r="F50" s="61"/>
      <c r="G50" s="60">
        <v>120</v>
      </c>
      <c r="H50" s="62">
        <v>95</v>
      </c>
      <c r="I50" s="63">
        <v>75</v>
      </c>
      <c r="N50" s="21"/>
      <c r="S50" s="17"/>
    </row>
    <row r="51" spans="5:19" ht="42.75" customHeight="1" thickBot="1">
      <c r="E51" s="98" t="s">
        <v>12</v>
      </c>
      <c r="F51" s="99"/>
      <c r="G51" s="64">
        <v>120</v>
      </c>
      <c r="H51" s="65">
        <v>95</v>
      </c>
      <c r="I51" s="66">
        <v>75</v>
      </c>
      <c r="N51" s="21"/>
      <c r="S51" s="17"/>
    </row>
    <row r="52" ht="2.25" customHeight="1">
      <c r="N52" s="21"/>
    </row>
    <row r="53" spans="14:19" ht="14.25" customHeight="1">
      <c r="N53" s="21"/>
      <c r="R53" s="121"/>
      <c r="S53" s="122"/>
    </row>
    <row r="56" ht="12.75" customHeight="1"/>
    <row r="57" ht="13.5" customHeight="1"/>
    <row r="58" spans="5:9" ht="12.75">
      <c r="E58" s="21"/>
      <c r="F58" s="21"/>
      <c r="G58" s="21"/>
      <c r="H58" s="21"/>
      <c r="I58" s="21"/>
    </row>
    <row r="60" ht="12.75">
      <c r="D60" s="21"/>
    </row>
    <row r="65" ht="15.75">
      <c r="E65" s="96"/>
    </row>
  </sheetData>
  <sheetProtection sheet="1" objects="1" scenarios="1" selectLockedCells="1"/>
  <protectedRanges>
    <protectedRange password="CCF7" sqref="C6:C8 B14:C14 B16:C16 G6:I10 Q6" name="Intervallo1"/>
  </protectedRanges>
  <mergeCells count="41">
    <mergeCell ref="K12:M12"/>
    <mergeCell ref="E12:J12"/>
    <mergeCell ref="B30:B32"/>
    <mergeCell ref="C30:C32"/>
    <mergeCell ref="E30:E32"/>
    <mergeCell ref="F30:F32"/>
    <mergeCell ref="G14:Q16"/>
    <mergeCell ref="B39:C39"/>
    <mergeCell ref="A18:A19"/>
    <mergeCell ref="B12:C12"/>
    <mergeCell ref="B16:C16"/>
    <mergeCell ref="B18:C19"/>
    <mergeCell ref="B21:C23"/>
    <mergeCell ref="A21:A23"/>
    <mergeCell ref="A29:C29"/>
    <mergeCell ref="A30:A32"/>
    <mergeCell ref="B14:C14"/>
    <mergeCell ref="A1:M1"/>
    <mergeCell ref="A3:A5"/>
    <mergeCell ref="B3:B5"/>
    <mergeCell ref="C3:C5"/>
    <mergeCell ref="E3:E5"/>
    <mergeCell ref="A2:C2"/>
    <mergeCell ref="G3:I4"/>
    <mergeCell ref="K3:M4"/>
    <mergeCell ref="E2:M2"/>
    <mergeCell ref="F3:F5"/>
    <mergeCell ref="O2:Q2"/>
    <mergeCell ref="P3:P5"/>
    <mergeCell ref="Q3:Q5"/>
    <mergeCell ref="O12:P12"/>
    <mergeCell ref="O3:O6"/>
    <mergeCell ref="A43:C43"/>
    <mergeCell ref="A44:A46"/>
    <mergeCell ref="B44:B46"/>
    <mergeCell ref="C44:C46"/>
    <mergeCell ref="E44:E46"/>
    <mergeCell ref="E18:Q23"/>
    <mergeCell ref="G30:I31"/>
    <mergeCell ref="F44:F46"/>
    <mergeCell ref="G44:I45"/>
  </mergeCells>
  <conditionalFormatting sqref="G47:I51 C47:C49 G6:I10 C33:C35 C6:C8 Q6 G33:I37">
    <cfRule type="cellIs" priority="1" dxfId="0" operator="equal" stopIfTrue="1">
      <formula>""</formula>
    </cfRule>
  </conditionalFormatting>
  <conditionalFormatting sqref="F14 F16">
    <cfRule type="cellIs" priority="2" dxfId="1" operator="equal" stopIfTrue="1">
      <formula>70</formula>
    </cfRule>
  </conditionalFormatting>
  <conditionalFormatting sqref="B14:C14 B16:C16">
    <cfRule type="cellIs" priority="3" dxfId="2" operator="equal" stopIfTrue="1">
      <formula>0</formula>
    </cfRule>
  </conditionalFormatting>
  <dataValidations count="6">
    <dataValidation type="decimal" allowBlank="1" showErrorMessage="1" errorTitle="ERRORE!" error="Il valore immesso è superiore alla base d'asta oppure non è un numero decimale positivo." sqref="B12 B39">
      <formula1>0</formula1>
      <formula2>$D12</formula2>
    </dataValidation>
    <dataValidation type="decimal" allowBlank="1" showInputMessage="1" showErrorMessage="1" error="Sono ammesi esclusivamente valori conpresi tra 0,01 €cent/kWh e la base d'asta (0,5 €cent/kWh)." sqref="A36 A9">
      <formula1>0.01</formula1>
      <formula2>0.5</formula2>
    </dataValidation>
    <dataValidation type="decimal" allowBlank="1" showInputMessage="1" showErrorMessage="1" errorTitle="Attenzione" error="Non è possibile inserire un prezzo superiore alla Base d'Asta" sqref="C6:C8 G6:I10">
      <formula1>0</formula1>
      <formula2>C47</formula2>
    </dataValidation>
    <dataValidation type="decimal" allowBlank="1" showInputMessage="1" showErrorMessage="1" promptTitle="Intervallo di variazione di Q'" prompt="Una volta inseriti tutti i prezzi, alla destra della cella comparirà l'intervallo a disposizione per la scelta della maggiorazione Q'. Qualora lo Sconto Minimo risulti inferiore o uguale a 5 €/MWh il parametro Q' assumerà automaticamete valore pari a 0." sqref="B16:C16">
      <formula1>0</formula1>
      <formula2>$B$39-5</formula2>
    </dataValidation>
    <dataValidation type="decimal" allowBlank="1" showInputMessage="1" showErrorMessage="1" promptTitle="Intervallo di variazione di Q" prompt="Una volta inseriti tutti i prezzi, alla destra della cella comparirà l'intervallo a disposizione per la scelta della maggiorazione Q. Qualora lo Sconto Minimo risulti inferiore o uguale a 5 €/MWh il parametro Q assumerà automaticamete valore pari a 0." sqref="B14:C14">
      <formula1>0</formula1>
      <formula2>$B$39-5</formula2>
    </dataValidation>
    <dataValidation type="decimal" allowBlank="1" showInputMessage="1" showErrorMessage="1" errorTitle="Attenzione" error="Non è possibile inserire un valore superiore alla Base d'Asta" sqref="Q6">
      <formula1>0</formula1>
      <formula2>3</formula2>
    </dataValidation>
  </dataValidation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Consip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gianandrea.greco</cp:lastModifiedBy>
  <dcterms:created xsi:type="dcterms:W3CDTF">2005-03-08T10:37:15Z</dcterms:created>
  <dcterms:modified xsi:type="dcterms:W3CDTF">2011-05-30T10:11:32Z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-978135876</vt:i4>
  </property>
  <property fmtid="{D5CDD505-2E9C-101B-9397-08002B2CF9AE}" pid="3" name="_EmailSubject">
    <vt:lpwstr>EE9 Word per pubblicazione gara - 31 maggio 2011</vt:lpwstr>
  </property>
  <property fmtid="{D5CDD505-2E9C-101B-9397-08002B2CF9AE}" pid="4" name="_PreviousAdHocReviewCycleID">
    <vt:i4>-626477338</vt:i4>
  </property>
  <property fmtid="{D5CDD505-2E9C-101B-9397-08002B2CF9AE}" pid="5" name="_AuthorEmail">
    <vt:lpwstr>gianandrea.greco@tesoro.it</vt:lpwstr>
  </property>
  <property fmtid="{D5CDD505-2E9C-101B-9397-08002B2CF9AE}" pid="6" name="_AuthorEmailDisplayName">
    <vt:lpwstr>Greco Gianandrea</vt:lpwstr>
  </property>
</Properties>
</file>