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6120" activeTab="0"/>
  </bookViews>
  <sheets>
    <sheet name="Offerta economica" sheetId="1" r:id="rId1"/>
  </sheets>
  <definedNames>
    <definedName name="_xlnm.Print_Area" localSheetId="0">'Offerta economica'!$A$2:$G$33</definedName>
  </definedNames>
  <calcPr fullCalcOnLoad="1"/>
</workbook>
</file>

<file path=xl/comments1.xml><?xml version="1.0" encoding="utf-8"?>
<comments xmlns="http://schemas.openxmlformats.org/spreadsheetml/2006/main">
  <authors>
    <author>Consip S.p.A</author>
  </authors>
  <commentList>
    <comment ref="D21" authorId="0">
      <text>
        <r>
          <rPr>
            <b/>
            <sz val="8"/>
            <rFont val="Tahoma"/>
            <family val="0"/>
          </rPr>
          <t>Solo per questa casella la durata è espressa in semestri</t>
        </r>
      </text>
    </comment>
    <comment ref="D22" authorId="0">
      <text>
        <r>
          <rPr>
            <b/>
            <sz val="8"/>
            <rFont val="Tahoma"/>
            <family val="0"/>
          </rPr>
          <t>Solo per questa casella la durata è espressa in anni</t>
        </r>
      </text>
    </comment>
  </commentList>
</comments>
</file>

<file path=xl/sharedStrings.xml><?xml version="1.0" encoding="utf-8"?>
<sst xmlns="http://schemas.openxmlformats.org/spreadsheetml/2006/main" count="59" uniqueCount="37">
  <si>
    <t>Descrizione bene/servizio</t>
  </si>
  <si>
    <t>Prezzo complessivo</t>
  </si>
  <si>
    <t>TOTALE BASE D'ASTA</t>
  </si>
  <si>
    <t>PREZZO GLOBALE OFFERTO</t>
  </si>
  <si>
    <t>SOMMA DEI PREZZI COMPLESSIVI</t>
  </si>
  <si>
    <t>CONFRONTO TRA SOMMA DEI PREZZI COMPLESSIVI E PREZZO GLOBALE OFFERTO</t>
  </si>
  <si>
    <t>CONFRONTO TRA SOMMA DEI PREZZI COMPLESSIVI E BASE D'ASTA</t>
  </si>
  <si>
    <t>Firma</t>
  </si>
  <si>
    <t>Note</t>
  </si>
  <si>
    <t xml:space="preserve">    , lì……………..</t>
  </si>
  <si>
    <t>Capo progetto</t>
  </si>
  <si>
    <t>Consulente senior</t>
  </si>
  <si>
    <t>Consulente</t>
  </si>
  <si>
    <t>Consulente architetturale senior</t>
  </si>
  <si>
    <t>Analista funzionale</t>
  </si>
  <si>
    <t>Analista programmatore</t>
  </si>
  <si>
    <t>Programmatore</t>
  </si>
  <si>
    <t>Prezzo unitario Function Point per la componente sviluppo di software realizzato ad hoc</t>
  </si>
  <si>
    <t>Tipologia di servizio</t>
  </si>
  <si>
    <t>Manutenzione correttiva</t>
  </si>
  <si>
    <t>Manutenzione dei pacchetti di mercato</t>
  </si>
  <si>
    <t xml:space="preserve">Servizio di Assistenza - Totali </t>
  </si>
  <si>
    <t>Unità di misura</t>
  </si>
  <si>
    <t>Quantità</t>
  </si>
  <si>
    <t>Prezzo unitario in base all'unità di misura</t>
  </si>
  <si>
    <t xml:space="preserve">Servizio di Affiancamento - Totali </t>
  </si>
  <si>
    <t>Giorni Persona</t>
  </si>
  <si>
    <t>Semestri</t>
  </si>
  <si>
    <t>Anni</t>
  </si>
  <si>
    <t>Punti Funzione</t>
  </si>
  <si>
    <t>Servizio di Supporto Consulenziale</t>
  </si>
  <si>
    <t xml:space="preserve">Servizio di Supporto Consulenziale - Totali </t>
  </si>
  <si>
    <t>Servizio di Assistenza</t>
  </si>
  <si>
    <t>Servizio di Affiancamento</t>
  </si>
  <si>
    <t>Servizio di Manutenzione Correttiva</t>
  </si>
  <si>
    <t>Servizio Manutenzione Pacchetti di Mercato</t>
  </si>
  <si>
    <t>Attività di Sviluppo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</si>
</sst>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#,##0.00"/>
    <numFmt numFmtId="180" formatCode="[$€-2]\ #.##000_);[Red]\([$€-2]\ #.##000\)"/>
    <numFmt numFmtId="181" formatCode="#,##0.000"/>
    <numFmt numFmtId="182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1"/>
      <name val="Book Antiqua"/>
      <family val="1"/>
    </font>
    <font>
      <b/>
      <sz val="11"/>
      <name val="Book Antiqua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181" fontId="0" fillId="2" borderId="0" xfId="0" applyNumberFormat="1" applyFill="1" applyAlignment="1" applyProtection="1">
      <alignment/>
      <protection hidden="1"/>
    </xf>
    <xf numFmtId="0" fontId="0" fillId="2" borderId="0" xfId="0" applyFill="1" applyAlignment="1">
      <alignment/>
    </xf>
    <xf numFmtId="181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locked="0"/>
    </xf>
    <xf numFmtId="181" fontId="0" fillId="2" borderId="1" xfId="0" applyNumberForma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181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4" fontId="0" fillId="3" borderId="1" xfId="0" applyNumberFormat="1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 wrapText="1"/>
      <protection hidden="1"/>
    </xf>
    <xf numFmtId="0" fontId="0" fillId="3" borderId="9" xfId="0" applyFill="1" applyBorder="1" applyAlignment="1" applyProtection="1">
      <alignment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4" fontId="0" fillId="3" borderId="11" xfId="0" applyNumberForma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 wrapText="1"/>
      <protection hidden="1"/>
    </xf>
    <xf numFmtId="0" fontId="0" fillId="3" borderId="13" xfId="0" applyFill="1" applyBorder="1" applyAlignment="1" applyProtection="1">
      <alignment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hidden="1"/>
    </xf>
    <xf numFmtId="4" fontId="0" fillId="3" borderId="15" xfId="0" applyNumberFormat="1" applyFill="1" applyBorder="1" applyAlignment="1" applyProtection="1">
      <alignment vertical="center"/>
      <protection hidden="1"/>
    </xf>
    <xf numFmtId="0" fontId="0" fillId="3" borderId="16" xfId="0" applyFill="1" applyBorder="1" applyAlignment="1" applyProtection="1">
      <alignment vertical="center" wrapText="1"/>
      <protection hidden="1"/>
    </xf>
    <xf numFmtId="182" fontId="7" fillId="3" borderId="17" xfId="0" applyNumberFormat="1" applyFont="1" applyFill="1" applyBorder="1" applyAlignment="1" applyProtection="1">
      <alignment vertical="center"/>
      <protection hidden="1"/>
    </xf>
    <xf numFmtId="181" fontId="7" fillId="3" borderId="17" xfId="0" applyNumberFormat="1" applyFont="1" applyFill="1" applyBorder="1" applyAlignment="1" applyProtection="1">
      <alignment vertical="center"/>
      <protection hidden="1"/>
    </xf>
    <xf numFmtId="2" fontId="7" fillId="3" borderId="17" xfId="0" applyNumberFormat="1" applyFon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 wrapText="1"/>
      <protection hidden="1"/>
    </xf>
    <xf numFmtId="0" fontId="0" fillId="3" borderId="19" xfId="0" applyFill="1" applyBorder="1" applyAlignment="1" applyProtection="1">
      <alignment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4" fontId="0" fillId="3" borderId="21" xfId="0" applyNumberFormat="1" applyFill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 wrapText="1"/>
      <protection hidden="1"/>
    </xf>
    <xf numFmtId="0" fontId="0" fillId="3" borderId="23" xfId="0" applyFill="1" applyBorder="1" applyAlignment="1" applyProtection="1">
      <alignment vertical="center" wrapText="1"/>
      <protection hidden="1"/>
    </xf>
    <xf numFmtId="0" fontId="0" fillId="3" borderId="24" xfId="0" applyFill="1" applyBorder="1" applyAlignment="1" applyProtection="1">
      <alignment vertical="center" wrapText="1"/>
      <protection hidden="1"/>
    </xf>
    <xf numFmtId="0" fontId="7" fillId="3" borderId="25" xfId="0" applyFont="1" applyFill="1" applyBorder="1" applyAlignment="1" applyProtection="1">
      <alignment horizontal="center" vertical="center" wrapText="1"/>
      <protection hidden="1"/>
    </xf>
    <xf numFmtId="0" fontId="0" fillId="3" borderId="26" xfId="0" applyFill="1" applyBorder="1" applyAlignment="1" applyProtection="1">
      <alignment vertical="center" wrapText="1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1" fontId="1" fillId="3" borderId="28" xfId="0" applyNumberFormat="1" applyFont="1" applyFill="1" applyBorder="1" applyAlignment="1" applyProtection="1">
      <alignment vertical="center"/>
      <protection hidden="1"/>
    </xf>
    <xf numFmtId="4" fontId="1" fillId="3" borderId="28" xfId="0" applyNumberFormat="1" applyFont="1" applyFill="1" applyBorder="1" applyAlignment="1" applyProtection="1">
      <alignment vertical="center"/>
      <protection hidden="1"/>
    </xf>
    <xf numFmtId="0" fontId="0" fillId="3" borderId="29" xfId="0" applyFill="1" applyBorder="1" applyAlignment="1" applyProtection="1">
      <alignment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4" fontId="7" fillId="3" borderId="3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/>
      <protection hidden="1"/>
    </xf>
    <xf numFmtId="181" fontId="0" fillId="3" borderId="0" xfId="0" applyNumberFormat="1" applyFill="1" applyAlignment="1" applyProtection="1">
      <alignment/>
      <protection hidden="1"/>
    </xf>
    <xf numFmtId="0" fontId="6" fillId="3" borderId="11" xfId="0" applyFont="1" applyFill="1" applyBorder="1" applyAlignment="1" applyProtection="1">
      <alignment wrapText="1"/>
      <protection hidden="1"/>
    </xf>
    <xf numFmtId="181" fontId="6" fillId="3" borderId="11" xfId="0" applyNumberFormat="1" applyFont="1" applyFill="1" applyBorder="1" applyAlignment="1" applyProtection="1">
      <alignment wrapText="1"/>
      <protection hidden="1"/>
    </xf>
    <xf numFmtId="181" fontId="6" fillId="3" borderId="0" xfId="0" applyNumberFormat="1" applyFont="1" applyFill="1" applyBorder="1" applyAlignment="1" applyProtection="1">
      <alignment wrapText="1"/>
      <protection hidden="1"/>
    </xf>
    <xf numFmtId="181" fontId="0" fillId="3" borderId="11" xfId="0" applyNumberFormat="1" applyFill="1" applyBorder="1" applyAlignment="1" applyProtection="1">
      <alignment wrapText="1"/>
      <protection hidden="1"/>
    </xf>
    <xf numFmtId="0" fontId="5" fillId="3" borderId="11" xfId="0" applyFont="1" applyFill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181" fontId="0" fillId="3" borderId="11" xfId="0" applyNumberFormat="1" applyFill="1" applyBorder="1" applyAlignment="1" applyProtection="1">
      <alignment vertical="center"/>
      <protection hidden="1"/>
    </xf>
    <xf numFmtId="181" fontId="0" fillId="3" borderId="21" xfId="0" applyNumberFormat="1" applyFill="1" applyBorder="1" applyAlignment="1" applyProtection="1">
      <alignment vertical="center"/>
      <protection hidden="1"/>
    </xf>
    <xf numFmtId="181" fontId="0" fillId="3" borderId="15" xfId="0" applyNumberForma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 wrapText="1"/>
      <protection hidden="1"/>
    </xf>
    <xf numFmtId="0" fontId="7" fillId="3" borderId="35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7" xfId="0" applyFont="1" applyFill="1" applyBorder="1" applyAlignment="1" applyProtection="1">
      <alignment horizontal="center" vertical="center" wrapText="1"/>
      <protection hidden="1"/>
    </xf>
    <xf numFmtId="0" fontId="7" fillId="3" borderId="38" xfId="0" applyFont="1" applyFill="1" applyBorder="1" applyAlignment="1" applyProtection="1">
      <alignment horizontal="center" vertical="center" wrapText="1"/>
      <protection hidden="1"/>
    </xf>
    <xf numFmtId="0" fontId="7" fillId="3" borderId="39" xfId="0" applyFont="1" applyFill="1" applyBorder="1" applyAlignment="1" applyProtection="1">
      <alignment horizontal="center" vertical="center" wrapText="1"/>
      <protection hidden="1"/>
    </xf>
    <xf numFmtId="0" fontId="7" fillId="3" borderId="40" xfId="0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29.421875" style="3" customWidth="1"/>
    <col min="2" max="2" width="38.421875" style="3" customWidth="1"/>
    <col min="3" max="3" width="16.140625" style="3" customWidth="1"/>
    <col min="4" max="4" width="13.00390625" style="3" customWidth="1"/>
    <col min="5" max="5" width="19.140625" style="4" customWidth="1"/>
    <col min="6" max="6" width="27.7109375" style="4" customWidth="1"/>
    <col min="7" max="7" width="21.421875" style="3" customWidth="1"/>
    <col min="8" max="8" width="10.421875" style="3" customWidth="1"/>
    <col min="9" max="16384" width="9.140625" style="3" customWidth="1"/>
  </cols>
  <sheetData>
    <row r="1" spans="2:6" ht="13.5" thickBot="1">
      <c r="B1" s="1"/>
      <c r="C1" s="1"/>
      <c r="D1" s="1"/>
      <c r="E1" s="2"/>
      <c r="F1" s="2"/>
    </row>
    <row r="2" spans="1:7" ht="91.5" customHeight="1" thickBot="1">
      <c r="A2" s="9" t="s">
        <v>18</v>
      </c>
      <c r="B2" s="10" t="s">
        <v>0</v>
      </c>
      <c r="C2" s="11" t="s">
        <v>22</v>
      </c>
      <c r="D2" s="11" t="s">
        <v>23</v>
      </c>
      <c r="E2" s="12" t="s">
        <v>24</v>
      </c>
      <c r="F2" s="12" t="s">
        <v>1</v>
      </c>
      <c r="G2" s="13" t="s">
        <v>8</v>
      </c>
    </row>
    <row r="3" spans="1:7" ht="38.25" customHeight="1" thickBot="1" thickTop="1">
      <c r="A3" s="60" t="s">
        <v>30</v>
      </c>
      <c r="B3" s="14" t="s">
        <v>10</v>
      </c>
      <c r="C3" s="15" t="s">
        <v>26</v>
      </c>
      <c r="D3" s="7"/>
      <c r="E3" s="8"/>
      <c r="F3" s="16">
        <f aca="true" t="shared" si="0" ref="F3:F19">E3*D3</f>
        <v>0</v>
      </c>
      <c r="G3" s="17" t="str">
        <f>IF(E3="","Attenzione! Inserire il prezzo unitario",IF(E3=0,"Attenzione! Inserire il prezzo unitario",IF(D3="","Attenzione! Inserire i giorni",IF(D3=0,"Attenzione! Inserire i giorni",IF(TYPE(E3)=2,"Attenzione! Inserire il prezzo unitario",IF(TYPE(D3)=1,"OK, prezzo unitario inserito","Attenzione! Inserire i giorni"))))))</f>
        <v>Attenzione! Inserire il prezzo unitario</v>
      </c>
    </row>
    <row r="4" spans="1:7" ht="38.25" customHeight="1" thickBot="1" thickTop="1">
      <c r="A4" s="61"/>
      <c r="B4" s="18" t="s">
        <v>11</v>
      </c>
      <c r="C4" s="19" t="s">
        <v>26</v>
      </c>
      <c r="D4" s="7"/>
      <c r="E4" s="8"/>
      <c r="F4" s="20">
        <f t="shared" si="0"/>
        <v>0</v>
      </c>
      <c r="G4" s="21" t="str">
        <f aca="true" t="shared" si="1" ref="G4:G19">IF(E4="","Attenzione! Inserire il prezzo unitario",IF(E4=0,"Attenzione! Inserire il prezzo unitario",IF(D4="","Attenzione! Inserire i giorni",IF(D4=0,"Attenzione! Inserire i giorni",IF(TYPE(E4)=2,"Attenzione! Inserire il prezzo unitario",IF(TYPE(D4)=1,"OK, prezzo unitario inserito","Attenzione! Inserire i giorni"))))))</f>
        <v>Attenzione! Inserire il prezzo unitario</v>
      </c>
    </row>
    <row r="5" spans="1:7" ht="38.25" customHeight="1" thickBot="1" thickTop="1">
      <c r="A5" s="62"/>
      <c r="B5" s="22" t="s">
        <v>12</v>
      </c>
      <c r="C5" s="23" t="s">
        <v>26</v>
      </c>
      <c r="D5" s="7"/>
      <c r="E5" s="8"/>
      <c r="F5" s="24">
        <f t="shared" si="0"/>
        <v>0</v>
      </c>
      <c r="G5" s="25" t="str">
        <f t="shared" si="1"/>
        <v>Attenzione! Inserire il prezzo unitario</v>
      </c>
    </row>
    <row r="6" spans="1:7" ht="38.25" customHeight="1" thickBot="1">
      <c r="A6" s="66" t="s">
        <v>31</v>
      </c>
      <c r="B6" s="67"/>
      <c r="C6" s="68"/>
      <c r="D6" s="26">
        <f>SUM(D3:D5)</f>
        <v>0</v>
      </c>
      <c r="E6" s="27"/>
      <c r="F6" s="28">
        <f>SUM(F3:F5)</f>
        <v>0</v>
      </c>
      <c r="G6" s="29"/>
    </row>
    <row r="7" spans="1:7" ht="41.25" customHeight="1" thickBot="1" thickTop="1">
      <c r="A7" s="60" t="s">
        <v>32</v>
      </c>
      <c r="B7" s="14" t="s">
        <v>10</v>
      </c>
      <c r="C7" s="15" t="s">
        <v>26</v>
      </c>
      <c r="D7" s="8"/>
      <c r="E7" s="54">
        <f>E3</f>
        <v>0</v>
      </c>
      <c r="F7" s="16">
        <f t="shared" si="0"/>
        <v>0</v>
      </c>
      <c r="G7" s="17" t="str">
        <f t="shared" si="1"/>
        <v>Attenzione! Inserire il prezzo unitario</v>
      </c>
    </row>
    <row r="8" spans="1:7" ht="39" customHeight="1" thickBot="1" thickTop="1">
      <c r="A8" s="61"/>
      <c r="B8" s="18" t="s">
        <v>13</v>
      </c>
      <c r="C8" s="19" t="s">
        <v>26</v>
      </c>
      <c r="D8" s="8"/>
      <c r="E8" s="8"/>
      <c r="F8" s="20">
        <f t="shared" si="0"/>
        <v>0</v>
      </c>
      <c r="G8" s="21" t="str">
        <f t="shared" si="1"/>
        <v>Attenzione! Inserire il prezzo unitario</v>
      </c>
    </row>
    <row r="9" spans="1:7" ht="39" customHeight="1" thickBot="1" thickTop="1">
      <c r="A9" s="61"/>
      <c r="B9" s="18" t="s">
        <v>14</v>
      </c>
      <c r="C9" s="19" t="s">
        <v>26</v>
      </c>
      <c r="D9" s="8"/>
      <c r="E9" s="8"/>
      <c r="F9" s="20">
        <f t="shared" si="0"/>
        <v>0</v>
      </c>
      <c r="G9" s="21" t="str">
        <f t="shared" si="1"/>
        <v>Attenzione! Inserire il prezzo unitario</v>
      </c>
    </row>
    <row r="10" spans="1:7" ht="39.75" customHeight="1" thickBot="1" thickTop="1">
      <c r="A10" s="61"/>
      <c r="B10" s="18" t="s">
        <v>15</v>
      </c>
      <c r="C10" s="19" t="s">
        <v>26</v>
      </c>
      <c r="D10" s="8"/>
      <c r="E10" s="8"/>
      <c r="F10" s="20">
        <f t="shared" si="0"/>
        <v>0</v>
      </c>
      <c r="G10" s="21" t="str">
        <f t="shared" si="1"/>
        <v>Attenzione! Inserire il prezzo unitario</v>
      </c>
    </row>
    <row r="11" spans="1:7" ht="42" customHeight="1" thickBot="1" thickTop="1">
      <c r="A11" s="62"/>
      <c r="B11" s="22" t="s">
        <v>16</v>
      </c>
      <c r="C11" s="23" t="s">
        <v>26</v>
      </c>
      <c r="D11" s="8"/>
      <c r="E11" s="8"/>
      <c r="F11" s="24">
        <f t="shared" si="0"/>
        <v>0</v>
      </c>
      <c r="G11" s="25" t="str">
        <f t="shared" si="1"/>
        <v>Attenzione! Inserire il prezzo unitario</v>
      </c>
    </row>
    <row r="12" spans="1:7" ht="38.25" customHeight="1" thickBot="1">
      <c r="A12" s="66" t="s">
        <v>21</v>
      </c>
      <c r="B12" s="67"/>
      <c r="C12" s="68"/>
      <c r="D12" s="26">
        <f>SUM(D7:D11)</f>
        <v>0</v>
      </c>
      <c r="E12" s="27"/>
      <c r="F12" s="28">
        <f>SUM(F7:F11)</f>
        <v>0</v>
      </c>
      <c r="G12" s="29"/>
    </row>
    <row r="13" spans="1:7" ht="41.25" customHeight="1" thickBot="1" thickTop="1">
      <c r="A13" s="63" t="s">
        <v>33</v>
      </c>
      <c r="B13" s="30" t="s">
        <v>10</v>
      </c>
      <c r="C13" s="31" t="s">
        <v>26</v>
      </c>
      <c r="D13" s="8"/>
      <c r="E13" s="55">
        <f>E3</f>
        <v>0</v>
      </c>
      <c r="F13" s="32">
        <f t="shared" si="0"/>
        <v>0</v>
      </c>
      <c r="G13" s="33" t="str">
        <f t="shared" si="1"/>
        <v>Attenzione! Inserire il prezzo unitario</v>
      </c>
    </row>
    <row r="14" spans="1:7" ht="37.5" customHeight="1" thickBot="1" thickTop="1">
      <c r="A14" s="64"/>
      <c r="B14" s="18" t="s">
        <v>11</v>
      </c>
      <c r="C14" s="19" t="s">
        <v>26</v>
      </c>
      <c r="D14" s="8"/>
      <c r="E14" s="54">
        <f>E4</f>
        <v>0</v>
      </c>
      <c r="F14" s="20">
        <f t="shared" si="0"/>
        <v>0</v>
      </c>
      <c r="G14" s="34" t="str">
        <f t="shared" si="1"/>
        <v>Attenzione! Inserire il prezzo unitario</v>
      </c>
    </row>
    <row r="15" spans="1:7" ht="41.25" customHeight="1" thickBot="1" thickTop="1">
      <c r="A15" s="64"/>
      <c r="B15" s="18" t="s">
        <v>13</v>
      </c>
      <c r="C15" s="19" t="s">
        <v>26</v>
      </c>
      <c r="D15" s="8"/>
      <c r="E15" s="54">
        <f>E8</f>
        <v>0</v>
      </c>
      <c r="F15" s="20">
        <f t="shared" si="0"/>
        <v>0</v>
      </c>
      <c r="G15" s="34" t="str">
        <f t="shared" si="1"/>
        <v>Attenzione! Inserire il prezzo unitario</v>
      </c>
    </row>
    <row r="16" spans="1:7" ht="39.75" customHeight="1" thickBot="1" thickTop="1">
      <c r="A16" s="64"/>
      <c r="B16" s="18" t="s">
        <v>12</v>
      </c>
      <c r="C16" s="19" t="s">
        <v>26</v>
      </c>
      <c r="D16" s="8"/>
      <c r="E16" s="54">
        <f>E5</f>
        <v>0</v>
      </c>
      <c r="F16" s="20">
        <f t="shared" si="0"/>
        <v>0</v>
      </c>
      <c r="G16" s="34" t="str">
        <f t="shared" si="1"/>
        <v>Attenzione! Inserire il prezzo unitario</v>
      </c>
    </row>
    <row r="17" spans="1:7" ht="39.75" customHeight="1" thickBot="1" thickTop="1">
      <c r="A17" s="64"/>
      <c r="B17" s="18" t="s">
        <v>14</v>
      </c>
      <c r="C17" s="19" t="s">
        <v>26</v>
      </c>
      <c r="D17" s="8"/>
      <c r="E17" s="54">
        <f>E9</f>
        <v>0</v>
      </c>
      <c r="F17" s="20">
        <f t="shared" si="0"/>
        <v>0</v>
      </c>
      <c r="G17" s="34" t="str">
        <f t="shared" si="1"/>
        <v>Attenzione! Inserire il prezzo unitario</v>
      </c>
    </row>
    <row r="18" spans="1:7" ht="38.25" customHeight="1" thickBot="1" thickTop="1">
      <c r="A18" s="64"/>
      <c r="B18" s="18" t="s">
        <v>15</v>
      </c>
      <c r="C18" s="19" t="s">
        <v>26</v>
      </c>
      <c r="D18" s="8"/>
      <c r="E18" s="54">
        <f>E10</f>
        <v>0</v>
      </c>
      <c r="F18" s="20">
        <f t="shared" si="0"/>
        <v>0</v>
      </c>
      <c r="G18" s="34" t="str">
        <f t="shared" si="1"/>
        <v>Attenzione! Inserire il prezzo unitario</v>
      </c>
    </row>
    <row r="19" spans="1:7" ht="39" customHeight="1" thickBot="1" thickTop="1">
      <c r="A19" s="65"/>
      <c r="B19" s="22" t="s">
        <v>16</v>
      </c>
      <c r="C19" s="23" t="s">
        <v>26</v>
      </c>
      <c r="D19" s="8"/>
      <c r="E19" s="56">
        <f>E11</f>
        <v>0</v>
      </c>
      <c r="F19" s="24">
        <f t="shared" si="0"/>
        <v>0</v>
      </c>
      <c r="G19" s="35" t="str">
        <f t="shared" si="1"/>
        <v>Attenzione! Inserire il prezzo unitario</v>
      </c>
    </row>
    <row r="20" spans="1:7" ht="38.25" customHeight="1" thickBot="1">
      <c r="A20" s="66" t="s">
        <v>25</v>
      </c>
      <c r="B20" s="67"/>
      <c r="C20" s="68"/>
      <c r="D20" s="26">
        <f>SUM(D13:D19)</f>
        <v>0</v>
      </c>
      <c r="E20" s="28"/>
      <c r="F20" s="28">
        <f>SUM(F13:F19)</f>
        <v>0</v>
      </c>
      <c r="G20" s="29"/>
    </row>
    <row r="21" spans="1:7" ht="60" customHeight="1" thickBot="1" thickTop="1">
      <c r="A21" s="36" t="s">
        <v>34</v>
      </c>
      <c r="B21" s="37" t="s">
        <v>19</v>
      </c>
      <c r="C21" s="38" t="s">
        <v>27</v>
      </c>
      <c r="D21" s="39">
        <v>6</v>
      </c>
      <c r="E21" s="8"/>
      <c r="F21" s="40">
        <f>D21*E21</f>
        <v>0</v>
      </c>
      <c r="G21" s="41" t="str">
        <f>IF(E21="","Attenzione! Inserire il prezzo unitario",IF(E21=0,"Attenzione! Inserire il prezzo unitario",IF(TYPE(E21)=2,"Attenzione! Inserire il prezzo unitario","Ok, prezzo unitario inserito")))</f>
        <v>Attenzione! Inserire il prezzo unitario</v>
      </c>
    </row>
    <row r="22" spans="1:7" ht="51" customHeight="1" thickBot="1" thickTop="1">
      <c r="A22" s="36" t="s">
        <v>35</v>
      </c>
      <c r="B22" s="37" t="s">
        <v>20</v>
      </c>
      <c r="C22" s="38" t="s">
        <v>28</v>
      </c>
      <c r="D22" s="39">
        <v>3</v>
      </c>
      <c r="E22" s="8"/>
      <c r="F22" s="40">
        <f>D22*E22</f>
        <v>0</v>
      </c>
      <c r="G22" s="41" t="str">
        <f>IF(E22="","Attenzione! Inserire il prezzo unitario",IF(E22=0,"Attenzione! Inserire il prezzo unitario",IF(TYPE(E22)=2,"Attenzione! Inserire il prezzo unitario","Ok, prezzo unitario inserito")))</f>
        <v>Attenzione! Inserire il prezzo unitario</v>
      </c>
    </row>
    <row r="23" spans="1:7" ht="57" customHeight="1" thickBot="1" thickTop="1">
      <c r="A23" s="36" t="s">
        <v>36</v>
      </c>
      <c r="B23" s="37" t="s">
        <v>17</v>
      </c>
      <c r="C23" s="38" t="s">
        <v>29</v>
      </c>
      <c r="D23" s="8"/>
      <c r="E23" s="8"/>
      <c r="F23" s="40">
        <f>E23*D23</f>
        <v>0</v>
      </c>
      <c r="G23" s="41" t="str">
        <f>IF(E23="","Attenzione! Inserire il prezzo unitario",IF(E23=0,"Attenzione! Inserire il prezzo unitario",IF(D23="","Attenzione! Inserire il numero Function point",IF(D23=0,"Attenzione! Inserire il numero Function point",IF(TYPE(E23)=2,"Attenzione! Inserire il prezzo unitario",IF(TYPE(D23)=1,"OK, prezzo unitario inserito","Attenzione! Inserire il numero Function point"))))))</f>
        <v>Attenzione! Inserire il prezzo unitario</v>
      </c>
    </row>
    <row r="24" spans="1:7" s="6" customFormat="1" ht="34.5" customHeight="1" thickTop="1">
      <c r="A24" s="42"/>
      <c r="B24" s="42"/>
      <c r="C24" s="57" t="s">
        <v>4</v>
      </c>
      <c r="D24" s="58"/>
      <c r="E24" s="59"/>
      <c r="F24" s="43">
        <f>F6+F12+F20+F21+F22+F23</f>
        <v>0</v>
      </c>
      <c r="G24" s="42"/>
    </row>
    <row r="25" spans="1:7" s="1" customFormat="1" ht="12.75">
      <c r="A25" s="44"/>
      <c r="B25" s="44"/>
      <c r="C25" s="44"/>
      <c r="D25" s="44"/>
      <c r="E25" s="45"/>
      <c r="F25" s="45"/>
      <c r="G25" s="44"/>
    </row>
    <row r="26" spans="1:7" s="1" customFormat="1" ht="12.75">
      <c r="A26" s="44"/>
      <c r="B26" s="44"/>
      <c r="C26" s="44"/>
      <c r="D26" s="44"/>
      <c r="E26" s="45"/>
      <c r="F26" s="45"/>
      <c r="G26" s="44"/>
    </row>
    <row r="27" spans="1:7" s="1" customFormat="1" ht="12.75">
      <c r="A27" s="44"/>
      <c r="B27" s="44"/>
      <c r="C27" s="44"/>
      <c r="D27" s="44"/>
      <c r="E27" s="45"/>
      <c r="F27" s="45"/>
      <c r="G27" s="44"/>
    </row>
    <row r="28" spans="1:7" s="1" customFormat="1" ht="30">
      <c r="A28" s="46" t="s">
        <v>3</v>
      </c>
      <c r="B28" s="47">
        <f>F24</f>
        <v>0</v>
      </c>
      <c r="C28" s="48"/>
      <c r="D28" s="44"/>
      <c r="E28" s="49" t="s">
        <v>2</v>
      </c>
      <c r="F28" s="47">
        <v>5400000</v>
      </c>
      <c r="G28" s="44"/>
    </row>
    <row r="29" spans="1:7" s="1" customFormat="1" ht="68.25" customHeight="1">
      <c r="A29" s="50" t="s">
        <v>5</v>
      </c>
      <c r="B29" s="51" t="str">
        <f>IF(F24=B28,"Ok",IF(TYPE(F24)=1,"Attenzione! Inserire il prezzo unitario","Attenzione, la somma dei prezzi complessivi NON è uguale al prezzo globale offerto"))</f>
        <v>Ok</v>
      </c>
      <c r="C29" s="52"/>
      <c r="D29" s="44"/>
      <c r="E29" s="49" t="s">
        <v>6</v>
      </c>
      <c r="F29" s="53" t="str">
        <f>IF(F24&lt;F28,"Ok, la somma dei prezzi complessivi è inferiore della base d'asta","Attenzione ! La somma dei prezzi complessivi è superiore alla base d'asta")</f>
        <v>Ok, la somma dei prezzi complessivi è inferiore della base d'asta</v>
      </c>
      <c r="G29" s="45"/>
    </row>
    <row r="30" spans="1:7" ht="12.75">
      <c r="A30" s="44"/>
      <c r="B30" s="52"/>
      <c r="C30" s="52"/>
      <c r="D30" s="52"/>
      <c r="E30" s="52"/>
      <c r="F30" s="52"/>
      <c r="G30" s="52"/>
    </row>
    <row r="31" spans="1:7" ht="12.75">
      <c r="A31" s="44" t="s">
        <v>9</v>
      </c>
      <c r="B31" s="5"/>
      <c r="C31" s="52"/>
      <c r="D31" s="52"/>
      <c r="E31" s="52"/>
      <c r="F31" s="52"/>
      <c r="G31" s="52"/>
    </row>
    <row r="32" spans="1:7" ht="12.75">
      <c r="A32" s="44"/>
      <c r="B32" s="52"/>
      <c r="C32" s="52"/>
      <c r="D32" s="52"/>
      <c r="E32" s="52"/>
      <c r="F32" s="52"/>
      <c r="G32" s="52"/>
    </row>
    <row r="33" spans="1:7" ht="12.75">
      <c r="A33" s="44" t="s">
        <v>7</v>
      </c>
      <c r="B33" s="5"/>
      <c r="C33" s="52"/>
      <c r="D33" s="52"/>
      <c r="E33" s="52"/>
      <c r="F33" s="52"/>
      <c r="G33" s="52"/>
    </row>
    <row r="34" spans="1:6" ht="12.75">
      <c r="A34" s="1"/>
      <c r="B34" s="1"/>
      <c r="E34" s="3"/>
      <c r="F34" s="3"/>
    </row>
    <row r="35" spans="5:6" ht="12.75">
      <c r="E35" s="3"/>
      <c r="F35" s="3"/>
    </row>
    <row r="36" spans="6:7" ht="12.75">
      <c r="F36" s="2"/>
      <c r="G36" s="1"/>
    </row>
    <row r="37" spans="6:7" ht="12.75">
      <c r="F37" s="2"/>
      <c r="G37" s="1"/>
    </row>
    <row r="38" spans="6:7" ht="12.75">
      <c r="F38" s="2"/>
      <c r="G38" s="1"/>
    </row>
    <row r="39" spans="6:7" ht="12.75">
      <c r="F39" s="2"/>
      <c r="G39" s="1"/>
    </row>
    <row r="40" spans="6:7" ht="12.75">
      <c r="F40" s="2"/>
      <c r="G40" s="1"/>
    </row>
    <row r="41" spans="6:7" ht="12.75">
      <c r="F41" s="2"/>
      <c r="G41" s="1"/>
    </row>
    <row r="42" spans="6:7" ht="12.75">
      <c r="F42" s="2"/>
      <c r="G42" s="1"/>
    </row>
    <row r="43" spans="6:7" ht="12.75">
      <c r="F43" s="2"/>
      <c r="G43" s="1"/>
    </row>
    <row r="44" spans="6:7" ht="12.75">
      <c r="F44" s="2"/>
      <c r="G44" s="1"/>
    </row>
    <row r="45" spans="6:7" ht="12.75">
      <c r="F45" s="2"/>
      <c r="G45" s="1"/>
    </row>
    <row r="46" spans="6:7" ht="12.75">
      <c r="F46" s="2"/>
      <c r="G46" s="1"/>
    </row>
    <row r="47" spans="6:7" ht="12.75">
      <c r="F47" s="2"/>
      <c r="G47" s="1"/>
    </row>
    <row r="48" spans="6:7" ht="12.75">
      <c r="F48" s="2"/>
      <c r="G48" s="1"/>
    </row>
    <row r="49" spans="6:7" ht="12.75">
      <c r="F49" s="2"/>
      <c r="G49" s="1"/>
    </row>
    <row r="50" spans="6:7" ht="12.75">
      <c r="F50" s="2"/>
      <c r="G50" s="1"/>
    </row>
    <row r="51" spans="6:7" ht="12.75">
      <c r="F51" s="2"/>
      <c r="G51" s="1"/>
    </row>
    <row r="52" spans="6:7" ht="12.75">
      <c r="F52" s="2"/>
      <c r="G52" s="1"/>
    </row>
    <row r="53" spans="6:7" ht="12.75">
      <c r="F53" s="2"/>
      <c r="G53" s="1"/>
    </row>
    <row r="54" spans="6:7" ht="12.75">
      <c r="F54" s="2"/>
      <c r="G54" s="1"/>
    </row>
    <row r="55" spans="6:7" ht="12.75">
      <c r="F55" s="2"/>
      <c r="G55" s="1"/>
    </row>
    <row r="56" spans="6:7" ht="12.75">
      <c r="F56" s="2"/>
      <c r="G56" s="1"/>
    </row>
    <row r="57" spans="6:7" ht="12.75">
      <c r="F57" s="2"/>
      <c r="G57" s="1"/>
    </row>
    <row r="58" spans="6:7" ht="12.75">
      <c r="F58" s="2"/>
      <c r="G58" s="1"/>
    </row>
    <row r="59" spans="6:7" ht="12.75">
      <c r="F59" s="2"/>
      <c r="G59" s="1"/>
    </row>
    <row r="60" spans="6:7" ht="12.75">
      <c r="F60" s="2"/>
      <c r="G60" s="1"/>
    </row>
    <row r="61" spans="6:7" ht="12.75">
      <c r="F61" s="2"/>
      <c r="G61" s="1"/>
    </row>
    <row r="62" spans="6:7" ht="12.75">
      <c r="F62" s="2"/>
      <c r="G62" s="1"/>
    </row>
    <row r="63" spans="6:7" ht="12.75">
      <c r="F63" s="2"/>
      <c r="G63" s="1"/>
    </row>
    <row r="64" spans="6:7" ht="12.75">
      <c r="F64" s="2"/>
      <c r="G64" s="1"/>
    </row>
    <row r="65" spans="6:7" ht="12.75">
      <c r="F65" s="2"/>
      <c r="G65" s="1"/>
    </row>
    <row r="66" spans="6:7" ht="12.75">
      <c r="F66" s="2"/>
      <c r="G66" s="1"/>
    </row>
    <row r="67" spans="6:7" ht="12.75">
      <c r="F67" s="2"/>
      <c r="G67" s="1"/>
    </row>
    <row r="68" spans="6:7" ht="12.75">
      <c r="F68" s="2"/>
      <c r="G68" s="1"/>
    </row>
    <row r="69" spans="6:7" ht="12.75">
      <c r="F69" s="2"/>
      <c r="G69" s="1"/>
    </row>
    <row r="70" spans="6:7" ht="12.75">
      <c r="F70" s="2"/>
      <c r="G70" s="1"/>
    </row>
    <row r="71" spans="6:7" ht="12.75">
      <c r="F71" s="2"/>
      <c r="G71" s="1"/>
    </row>
    <row r="72" spans="6:7" ht="12.75">
      <c r="F72" s="2"/>
      <c r="G72" s="1"/>
    </row>
    <row r="73" spans="6:7" ht="12.75">
      <c r="F73" s="2"/>
      <c r="G73" s="1"/>
    </row>
    <row r="74" spans="6:7" ht="12.75">
      <c r="F74" s="2"/>
      <c r="G74" s="1"/>
    </row>
    <row r="75" spans="6:7" ht="12.75">
      <c r="F75" s="2"/>
      <c r="G75" s="1"/>
    </row>
    <row r="76" spans="6:7" ht="12.75">
      <c r="F76" s="2"/>
      <c r="G76" s="1"/>
    </row>
    <row r="77" spans="6:7" ht="12.75">
      <c r="F77" s="2"/>
      <c r="G77" s="1"/>
    </row>
    <row r="78" spans="6:7" ht="12.75">
      <c r="F78" s="2"/>
      <c r="G78" s="1"/>
    </row>
    <row r="79" spans="6:7" ht="12.75">
      <c r="F79" s="2"/>
      <c r="G79" s="1"/>
    </row>
    <row r="80" spans="6:7" ht="12.75">
      <c r="F80" s="2"/>
      <c r="G80" s="1"/>
    </row>
    <row r="81" spans="6:7" ht="12.75">
      <c r="F81" s="2"/>
      <c r="G81" s="1"/>
    </row>
    <row r="82" spans="6:7" ht="12.75">
      <c r="F82" s="2"/>
      <c r="G82" s="1"/>
    </row>
    <row r="83" spans="6:7" ht="12.75">
      <c r="F83" s="2"/>
      <c r="G83" s="1"/>
    </row>
    <row r="84" spans="6:7" ht="12.75">
      <c r="F84" s="2"/>
      <c r="G84" s="1"/>
    </row>
    <row r="85" spans="6:7" ht="12.75">
      <c r="F85" s="2"/>
      <c r="G85" s="1"/>
    </row>
    <row r="86" spans="6:7" ht="12.75">
      <c r="F86" s="2"/>
      <c r="G86" s="1"/>
    </row>
    <row r="87" spans="6:7" ht="12.75">
      <c r="F87" s="2"/>
      <c r="G87" s="1"/>
    </row>
    <row r="88" spans="6:7" ht="12.75">
      <c r="F88" s="2"/>
      <c r="G88" s="1"/>
    </row>
    <row r="89" spans="6:7" ht="12.75">
      <c r="F89" s="2"/>
      <c r="G89" s="1"/>
    </row>
    <row r="90" spans="6:7" ht="12.75">
      <c r="F90" s="2"/>
      <c r="G90" s="1"/>
    </row>
    <row r="91" spans="6:7" ht="12.75">
      <c r="F91" s="2"/>
      <c r="G91" s="1"/>
    </row>
    <row r="92" spans="6:7" ht="12.75">
      <c r="F92" s="2"/>
      <c r="G92" s="1"/>
    </row>
    <row r="93" spans="6:7" ht="12.75">
      <c r="F93" s="2"/>
      <c r="G93" s="1"/>
    </row>
    <row r="94" spans="6:7" ht="12.75">
      <c r="F94" s="2"/>
      <c r="G94" s="1"/>
    </row>
    <row r="95" spans="6:7" ht="12.75">
      <c r="F95" s="2"/>
      <c r="G95" s="1"/>
    </row>
    <row r="96" spans="6:7" ht="12.75">
      <c r="F96" s="2"/>
      <c r="G96" s="1"/>
    </row>
    <row r="97" spans="6:7" ht="12.75">
      <c r="F97" s="2"/>
      <c r="G97" s="1"/>
    </row>
    <row r="98" spans="6:7" ht="12.75">
      <c r="F98" s="2"/>
      <c r="G98" s="1"/>
    </row>
    <row r="99" spans="6:7" ht="12.75">
      <c r="F99" s="2"/>
      <c r="G99" s="1"/>
    </row>
    <row r="100" spans="6:7" ht="12.75">
      <c r="F100" s="2"/>
      <c r="G100" s="1"/>
    </row>
    <row r="101" spans="6:7" ht="12.75">
      <c r="F101" s="2"/>
      <c r="G101" s="1"/>
    </row>
    <row r="102" spans="6:7" ht="12.75">
      <c r="F102" s="2"/>
      <c r="G102" s="1"/>
    </row>
    <row r="103" spans="6:7" ht="12.75">
      <c r="F103" s="2"/>
      <c r="G103" s="1"/>
    </row>
    <row r="104" spans="6:7" ht="12.75">
      <c r="F104" s="2"/>
      <c r="G104" s="1"/>
    </row>
    <row r="105" spans="6:7" ht="12.75">
      <c r="F105" s="2"/>
      <c r="G105" s="1"/>
    </row>
    <row r="106" spans="6:7" ht="12.75">
      <c r="F106" s="2"/>
      <c r="G106" s="1"/>
    </row>
    <row r="107" spans="6:7" ht="12.75">
      <c r="F107" s="2"/>
      <c r="G107" s="1"/>
    </row>
    <row r="108" spans="6:7" ht="12.75">
      <c r="F108" s="2"/>
      <c r="G108" s="1"/>
    </row>
  </sheetData>
  <sheetProtection password="DBE9" sheet="1" objects="1" scenarios="1"/>
  <mergeCells count="7">
    <mergeCell ref="C24:E24"/>
    <mergeCell ref="A3:A5"/>
    <mergeCell ref="A7:A11"/>
    <mergeCell ref="A13:A19"/>
    <mergeCell ref="A6:C6"/>
    <mergeCell ref="A12:C12"/>
    <mergeCell ref="A20:C20"/>
  </mergeCells>
  <printOptions gridLines="1" horizontalCentered="1"/>
  <pageMargins left="0.19" right="0.19" top="0.22" bottom="0.23" header="0.2" footer="0.2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Offerta economica</dc:title>
  <dc:subject/>
  <dc:creator>Consip S.p.A.</dc:creator>
  <cp:keywords/>
  <dc:description/>
  <cp:lastModifiedBy>Sandra Rocca</cp:lastModifiedBy>
  <cp:lastPrinted>2004-11-08T12:21:44Z</cp:lastPrinted>
  <dcterms:created xsi:type="dcterms:W3CDTF">2004-02-23T12:47:03Z</dcterms:created>
  <dcterms:modified xsi:type="dcterms:W3CDTF">2004-11-08T13:06:29Z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